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B7" i="61" s="1"/>
  <c r="AF7" i="14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B15" i="61" s="1"/>
  <c r="AF15" i="14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B48" i="63" s="1"/>
  <c r="AE49" i="14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B64" i="63" s="1"/>
  <c r="AE65" i="14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B72" i="63" s="1"/>
  <c r="AE73" i="14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B76" i="63" s="1"/>
  <c r="AE77" i="14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B80" i="63" s="1"/>
  <c r="AE81" i="14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B84" i="63" s="1"/>
  <c r="AE85" i="14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B92" i="63" s="1"/>
  <c r="AE93" i="14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B96" i="63" s="1"/>
  <c r="AE97" i="14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Y73"/>
  <c r="Z73"/>
  <c r="AA73"/>
  <c r="Y74"/>
  <c r="Z74"/>
  <c r="AA74"/>
  <c r="Y75"/>
  <c r="Z75"/>
  <c r="AA75"/>
  <c r="AB75"/>
  <c r="Y76"/>
  <c r="Z76"/>
  <c r="AA76"/>
  <c r="Y77"/>
  <c r="Z77"/>
  <c r="AA77"/>
  <c r="Y78"/>
  <c r="Z78"/>
  <c r="AA78"/>
  <c r="Y79"/>
  <c r="Z79"/>
  <c r="AA79"/>
  <c r="AB79"/>
  <c r="Y80"/>
  <c r="Z80"/>
  <c r="AA80"/>
  <c r="Y81"/>
  <c r="Z81"/>
  <c r="AA81"/>
  <c r="Y82"/>
  <c r="Z82"/>
  <c r="AA82"/>
  <c r="Y83"/>
  <c r="Z83"/>
  <c r="AA83"/>
  <c r="AB83"/>
  <c r="Y84"/>
  <c r="Z84"/>
  <c r="AA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Y93"/>
  <c r="Z93"/>
  <c r="AA93"/>
  <c r="Y94"/>
  <c r="Z94"/>
  <c r="AA94"/>
  <c r="Y95"/>
  <c r="Z95"/>
  <c r="AA95"/>
  <c r="Y96"/>
  <c r="Z96"/>
  <c r="AA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A3"/>
  <c r="Z3"/>
  <c r="Y3"/>
  <c r="AO99" i="24" l="1"/>
  <c r="AL99" i="28"/>
  <c r="BM99" i="14"/>
  <c r="AB26" i="63"/>
  <c r="AB22"/>
  <c r="AB20" i="62"/>
  <c r="AB95" i="61"/>
  <c r="AB93"/>
  <c r="AB89"/>
  <c r="AB87"/>
  <c r="AB81"/>
  <c r="AB79"/>
  <c r="AB73"/>
  <c r="AB71"/>
  <c r="AB63"/>
  <c r="AB55"/>
  <c r="AB47"/>
  <c r="AB39"/>
  <c r="AB23"/>
  <c r="AB26"/>
  <c r="AB77"/>
  <c r="AB69"/>
  <c r="AB31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F48" s="1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C99" s="1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F79"/>
  <c r="U78"/>
  <c r="F78"/>
  <c r="U77"/>
  <c r="N77"/>
  <c r="U76"/>
  <c r="N76"/>
  <c r="F76"/>
  <c r="U75"/>
  <c r="U74"/>
  <c r="N74"/>
  <c r="F74"/>
  <c r="U73"/>
  <c r="N73"/>
  <c r="F73"/>
  <c r="U72"/>
  <c r="N72"/>
  <c r="F72"/>
  <c r="U71"/>
  <c r="U70"/>
  <c r="N70"/>
  <c r="F70"/>
  <c r="U69"/>
  <c r="N69"/>
  <c r="U68"/>
  <c r="N68"/>
  <c r="F68"/>
  <c r="U67"/>
  <c r="F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F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F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N73"/>
  <c r="U72"/>
  <c r="F72"/>
  <c r="U71"/>
  <c r="N71"/>
  <c r="F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F76"/>
  <c r="U75"/>
  <c r="U74"/>
  <c r="N74"/>
  <c r="U73"/>
  <c r="U72"/>
  <c r="N72"/>
  <c r="F72"/>
  <c r="U71"/>
  <c r="U70"/>
  <c r="N70"/>
  <c r="F70"/>
  <c r="U69"/>
  <c r="U68"/>
  <c r="N68"/>
  <c r="F68"/>
  <c r="U67"/>
  <c r="F67"/>
  <c r="U66"/>
  <c r="N66"/>
  <c r="F66"/>
  <c r="U65"/>
  <c r="U64"/>
  <c r="N64"/>
  <c r="F64"/>
  <c r="U63"/>
  <c r="U62"/>
  <c r="N62"/>
  <c r="F62"/>
  <c r="U61"/>
  <c r="U60"/>
  <c r="N60"/>
  <c r="F60"/>
  <c r="U59"/>
  <c r="F59"/>
  <c r="U58"/>
  <c r="N58"/>
  <c r="F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U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F73"/>
  <c r="U72"/>
  <c r="F72"/>
  <c r="U71"/>
  <c r="N71"/>
  <c r="U70"/>
  <c r="F70"/>
  <c r="U69"/>
  <c r="N69"/>
  <c r="U68"/>
  <c r="F68"/>
  <c r="U67"/>
  <c r="N67"/>
  <c r="U66"/>
  <c r="F66"/>
  <c r="U65"/>
  <c r="N65"/>
  <c r="F65"/>
  <c r="U64"/>
  <c r="F64"/>
  <c r="U63"/>
  <c r="N63"/>
  <c r="U62"/>
  <c r="F62"/>
  <c r="U61"/>
  <c r="N61"/>
  <c r="U60"/>
  <c r="F60"/>
  <c r="U59"/>
  <c r="N59"/>
  <c r="U58"/>
  <c r="F58"/>
  <c r="U57"/>
  <c r="N57"/>
  <c r="F57"/>
  <c r="U56"/>
  <c r="F56"/>
  <c r="U55"/>
  <c r="N55"/>
  <c r="U54"/>
  <c r="F54"/>
  <c r="U53"/>
  <c r="N53"/>
  <c r="U52"/>
  <c r="F52"/>
  <c r="U51"/>
  <c r="N51"/>
  <c r="U50"/>
  <c r="F50"/>
  <c r="U49"/>
  <c r="N49"/>
  <c r="F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F40"/>
  <c r="U39"/>
  <c r="N39"/>
  <c r="U38"/>
  <c r="F38"/>
  <c r="U37"/>
  <c r="N37"/>
  <c r="U36"/>
  <c r="F36"/>
  <c r="U35"/>
  <c r="N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F19"/>
  <c r="U18"/>
  <c r="N18"/>
  <c r="F18"/>
  <c r="U17"/>
  <c r="U16"/>
  <c r="N16"/>
  <c r="F16"/>
  <c r="U15"/>
  <c r="U14"/>
  <c r="N14"/>
  <c r="F14"/>
  <c r="U13"/>
  <c r="U12"/>
  <c r="N12"/>
  <c r="F12"/>
  <c r="U11"/>
  <c r="F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F53"/>
  <c r="U52"/>
  <c r="F52"/>
  <c r="U51"/>
  <c r="N51"/>
  <c r="U50"/>
  <c r="N50"/>
  <c r="F50"/>
  <c r="U49"/>
  <c r="N49"/>
  <c r="U48"/>
  <c r="U47"/>
  <c r="N47"/>
  <c r="U46"/>
  <c r="F46"/>
  <c r="U45"/>
  <c r="U44"/>
  <c r="F44"/>
  <c r="U43"/>
  <c r="N43"/>
  <c r="F43"/>
  <c r="U42"/>
  <c r="U41"/>
  <c r="U40"/>
  <c r="F40"/>
  <c r="U39"/>
  <c r="N39"/>
  <c r="F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U92"/>
  <c r="N92"/>
  <c r="F92"/>
  <c r="U91"/>
  <c r="U90"/>
  <c r="F90"/>
  <c r="U89"/>
  <c r="N89"/>
  <c r="F89"/>
  <c r="U88"/>
  <c r="N88"/>
  <c r="F88"/>
  <c r="U87"/>
  <c r="U86"/>
  <c r="F86"/>
  <c r="U85"/>
  <c r="N85"/>
  <c r="U84"/>
  <c r="N84"/>
  <c r="F84"/>
  <c r="U83"/>
  <c r="U82"/>
  <c r="F82"/>
  <c r="U81"/>
  <c r="N81"/>
  <c r="F81"/>
  <c r="U80"/>
  <c r="N80"/>
  <c r="F80"/>
  <c r="U79"/>
  <c r="U78"/>
  <c r="F78"/>
  <c r="U77"/>
  <c r="N77"/>
  <c r="U76"/>
  <c r="N76"/>
  <c r="F76"/>
  <c r="U75"/>
  <c r="U74"/>
  <c r="F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85" i="61" l="1"/>
  <c r="F83"/>
  <c r="F81"/>
  <c r="F79"/>
  <c r="F75"/>
  <c r="F73"/>
  <c r="F71"/>
  <c r="F69"/>
  <c r="F65"/>
  <c r="F63"/>
  <c r="F61"/>
  <c r="F57"/>
  <c r="F55"/>
  <c r="F53"/>
  <c r="F49"/>
  <c r="F47"/>
  <c r="F45"/>
  <c r="F41"/>
  <c r="F29"/>
  <c r="F27"/>
  <c r="F23"/>
  <c r="F93" i="62"/>
  <c r="F89"/>
  <c r="F87"/>
  <c r="F85"/>
  <c r="F83"/>
  <c r="F79"/>
  <c r="F75"/>
  <c r="F73"/>
  <c r="F69"/>
  <c r="F63"/>
  <c r="F59"/>
  <c r="F57"/>
  <c r="F53"/>
  <c r="F33"/>
  <c r="F31"/>
  <c r="F29"/>
  <c r="F27"/>
  <c r="F25"/>
  <c r="F23"/>
  <c r="F21"/>
  <c r="F19"/>
  <c r="F13"/>
  <c r="F11"/>
  <c r="F9"/>
  <c r="F7"/>
  <c r="F5"/>
  <c r="F97" i="63"/>
  <c r="F95"/>
  <c r="F91"/>
  <c r="F89"/>
  <c r="F85"/>
  <c r="F83"/>
  <c r="F77"/>
  <c r="F75"/>
  <c r="F71"/>
  <c r="F69"/>
  <c r="F65"/>
  <c r="F55"/>
  <c r="F51"/>
  <c r="F47"/>
  <c r="F45"/>
  <c r="F43"/>
  <c r="F39"/>
  <c r="F35"/>
  <c r="F33"/>
  <c r="F31"/>
  <c r="F25"/>
  <c r="F23"/>
  <c r="F21"/>
  <c r="F19"/>
  <c r="F15"/>
  <c r="F13"/>
  <c r="F9"/>
  <c r="F7"/>
  <c r="F5"/>
  <c r="F81"/>
  <c r="F59"/>
  <c r="C99"/>
  <c r="F93"/>
  <c r="F87"/>
  <c r="F63"/>
  <c r="F57"/>
  <c r="F49"/>
  <c r="F37"/>
  <c r="F27"/>
  <c r="B99"/>
  <c r="F97" i="62"/>
  <c r="F95"/>
  <c r="F74" i="61"/>
  <c r="C99" i="55"/>
  <c r="F48"/>
  <c r="F15" i="58"/>
  <c r="F94"/>
  <c r="F38" i="61"/>
  <c r="B99"/>
  <c r="F42" i="56"/>
  <c r="B99"/>
  <c r="F18" i="58"/>
  <c r="B99"/>
  <c r="C99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V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N40"/>
  <c r="N44"/>
  <c r="N48"/>
  <c r="N52"/>
  <c r="N55"/>
  <c r="O55" s="1"/>
  <c r="N56"/>
  <c r="N59"/>
  <c r="O59" s="1"/>
  <c r="N60"/>
  <c r="N63"/>
  <c r="O63" s="1"/>
  <c r="N64"/>
  <c r="N67"/>
  <c r="N68"/>
  <c r="N71"/>
  <c r="O71" s="1"/>
  <c r="N72"/>
  <c r="N75"/>
  <c r="O75" s="1"/>
  <c r="N76"/>
  <c r="N79"/>
  <c r="O79" s="1"/>
  <c r="N80"/>
  <c r="N83"/>
  <c r="N84"/>
  <c r="N87"/>
  <c r="O87" s="1"/>
  <c r="N88"/>
  <c r="N91"/>
  <c r="N92"/>
  <c r="N95"/>
  <c r="N96"/>
  <c r="I99"/>
  <c r="N81"/>
  <c r="O81" s="1"/>
  <c r="N82"/>
  <c r="N85"/>
  <c r="N86"/>
  <c r="N89"/>
  <c r="O89" s="1"/>
  <c r="N90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M66" i="66"/>
  <c r="D66" i="57" s="1"/>
  <c r="M62" i="66"/>
  <c r="D62" i="57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9"/>
  <c r="V47"/>
  <c r="V59"/>
  <c r="V16"/>
  <c r="O16"/>
  <c r="V31"/>
  <c r="V43"/>
  <c r="O43"/>
  <c r="O87"/>
  <c r="V87"/>
  <c r="O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57" i="56"/>
  <c r="V3" i="55"/>
  <c r="V62"/>
  <c r="V74"/>
  <c r="O74"/>
  <c r="V82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6"/>
  <c r="V91"/>
  <c r="V94"/>
  <c r="V12" i="55"/>
  <c r="V17"/>
  <c r="V28"/>
  <c r="V44"/>
  <c r="V60"/>
  <c r="V95"/>
  <c r="V11" i="56"/>
  <c r="O11"/>
  <c r="V18"/>
  <c r="O18"/>
  <c r="V27"/>
  <c r="O27"/>
  <c r="O32"/>
  <c r="V32"/>
  <c r="V34"/>
  <c r="O34"/>
  <c r="V43"/>
  <c r="O43"/>
  <c r="V50"/>
  <c r="O50"/>
  <c r="B99" i="55"/>
  <c r="F3"/>
  <c r="K99"/>
  <c r="O3"/>
  <c r="F5"/>
  <c r="G18"/>
  <c r="O19"/>
  <c r="N20"/>
  <c r="F21"/>
  <c r="G34"/>
  <c r="O35"/>
  <c r="N36"/>
  <c r="O36" s="1"/>
  <c r="F37"/>
  <c r="G50"/>
  <c r="O51"/>
  <c r="N52"/>
  <c r="O52" s="1"/>
  <c r="F53"/>
  <c r="O68"/>
  <c r="O76"/>
  <c r="O84"/>
  <c r="O5" i="56"/>
  <c r="O61"/>
  <c r="V70" i="55"/>
  <c r="O70"/>
  <c r="V78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O74"/>
  <c r="V79"/>
  <c r="V82"/>
  <c r="V87"/>
  <c r="V90"/>
  <c r="V95"/>
  <c r="O95"/>
  <c r="J99" i="55"/>
  <c r="O7"/>
  <c r="N24"/>
  <c r="N40"/>
  <c r="O40" s="1"/>
  <c r="N56"/>
  <c r="O56" s="1"/>
  <c r="O63"/>
  <c r="O71"/>
  <c r="O96"/>
  <c r="O56" i="56"/>
  <c r="V38" i="58"/>
  <c r="V70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64" i="55"/>
  <c r="V68"/>
  <c r="V72"/>
  <c r="V76"/>
  <c r="V80"/>
  <c r="V84"/>
  <c r="V88"/>
  <c r="V92"/>
  <c r="V96"/>
  <c r="F3" i="56"/>
  <c r="V9"/>
  <c r="V29"/>
  <c r="V45"/>
  <c r="V61"/>
  <c r="V77"/>
  <c r="V93"/>
  <c r="N3" i="57"/>
  <c r="O30" i="58"/>
  <c r="V62"/>
  <c r="N3" i="56"/>
  <c r="G88" i="57"/>
  <c r="N90"/>
  <c r="F91"/>
  <c r="K99" i="58"/>
  <c r="U99"/>
  <c r="F9"/>
  <c r="F17"/>
  <c r="O26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69" i="56" l="1"/>
  <c r="O21"/>
  <c r="O65"/>
  <c r="O13"/>
  <c r="O17"/>
  <c r="F99" i="63"/>
  <c r="V49" i="56"/>
  <c r="V33"/>
  <c r="V53"/>
  <c r="V37"/>
  <c r="F99"/>
  <c r="O73"/>
  <c r="O20" i="55"/>
  <c r="O77" i="58"/>
  <c r="O61"/>
  <c r="O37"/>
  <c r="O21"/>
  <c r="O97"/>
  <c r="O74"/>
  <c r="O42"/>
  <c r="O85" i="56"/>
  <c r="D99" i="55"/>
  <c r="O94"/>
  <c r="G6"/>
  <c r="O6" s="1"/>
  <c r="O92" i="56"/>
  <c r="O72"/>
  <c r="O64"/>
  <c r="O60"/>
  <c r="O52"/>
  <c r="O44"/>
  <c r="O46" i="55"/>
  <c r="V32"/>
  <c r="E99"/>
  <c r="O24"/>
  <c r="O78"/>
  <c r="O30"/>
  <c r="O66" i="58"/>
  <c r="V37"/>
  <c r="O29"/>
  <c r="G62" i="57"/>
  <c r="V62" s="1"/>
  <c r="O93" i="58"/>
  <c r="G66" i="57"/>
  <c r="V66" s="1"/>
  <c r="O68" i="56"/>
  <c r="O9" i="58"/>
  <c r="O76" i="56"/>
  <c r="G4"/>
  <c r="V4" s="1"/>
  <c r="O96"/>
  <c r="O90"/>
  <c r="O86"/>
  <c r="O84"/>
  <c r="O83"/>
  <c r="O82"/>
  <c r="O48"/>
  <c r="O38" i="55"/>
  <c r="O88" i="56"/>
  <c r="O25"/>
  <c r="E99"/>
  <c r="G8"/>
  <c r="V8" s="1"/>
  <c r="O94"/>
  <c r="O91"/>
  <c r="O67"/>
  <c r="O40"/>
  <c r="O36"/>
  <c r="O28"/>
  <c r="O9" i="55"/>
  <c r="O95"/>
  <c r="O90"/>
  <c r="O82"/>
  <c r="O62"/>
  <c r="O22"/>
  <c r="O11"/>
  <c r="G91" i="58"/>
  <c r="V91" s="1"/>
  <c r="G75"/>
  <c r="V75" s="1"/>
  <c r="G27"/>
  <c r="V27" s="1"/>
  <c r="V77"/>
  <c r="V42"/>
  <c r="G94" i="57"/>
  <c r="V94" s="1"/>
  <c r="G86"/>
  <c r="O86" s="1"/>
  <c r="G70"/>
  <c r="V70" s="1"/>
  <c r="G54"/>
  <c r="V54" s="1"/>
  <c r="G38"/>
  <c r="V38" s="1"/>
  <c r="G22"/>
  <c r="V22" s="1"/>
  <c r="G6"/>
  <c r="O6" s="1"/>
  <c r="O4"/>
  <c r="O44"/>
  <c r="V97" i="58"/>
  <c r="O81"/>
  <c r="O65"/>
  <c r="V61"/>
  <c r="G59"/>
  <c r="O53"/>
  <c r="O45"/>
  <c r="G43"/>
  <c r="O41"/>
  <c r="O25"/>
  <c r="O17"/>
  <c r="E99"/>
  <c r="G11"/>
  <c r="V11" s="1"/>
  <c r="O6"/>
  <c r="V74"/>
  <c r="O57"/>
  <c r="O22"/>
  <c r="D99"/>
  <c r="G78" i="57"/>
  <c r="V78" s="1"/>
  <c r="G46"/>
  <c r="V46" s="1"/>
  <c r="G30"/>
  <c r="V30" s="1"/>
  <c r="G25"/>
  <c r="V25" s="1"/>
  <c r="G14"/>
  <c r="V14" s="1"/>
  <c r="G10"/>
  <c r="V10" s="1"/>
  <c r="G9"/>
  <c r="V9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V76"/>
  <c r="O28"/>
  <c r="O35"/>
  <c r="O52"/>
  <c r="V18"/>
  <c r="V63"/>
  <c r="V12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26" i="55"/>
  <c r="O26"/>
  <c r="V6" l="1"/>
  <c r="O38" i="57"/>
  <c r="O46"/>
  <c r="O62"/>
  <c r="O70"/>
  <c r="O49" i="55"/>
  <c r="O94" i="57"/>
  <c r="O75" i="58"/>
  <c r="O11"/>
  <c r="O66" i="57"/>
  <c r="O54"/>
  <c r="O22"/>
  <c r="V86"/>
  <c r="V6"/>
  <c r="O30"/>
  <c r="O25"/>
  <c r="O21"/>
  <c r="O4" i="56"/>
  <c r="O8"/>
  <c r="O12"/>
  <c r="O91" i="58"/>
  <c r="O27"/>
  <c r="V45" i="57"/>
  <c r="O10"/>
  <c r="O59" i="58"/>
  <c r="V59"/>
  <c r="V43"/>
  <c r="O43"/>
  <c r="O56"/>
  <c r="O78" i="57"/>
  <c r="O14"/>
  <c r="O9"/>
  <c r="O77"/>
  <c r="O61"/>
  <c r="V53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70" i="54" l="1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20"/>
  <c r="CV4"/>
  <c r="BM96"/>
  <c r="BM62"/>
  <c r="BM42"/>
  <c r="BM40"/>
  <c r="BM16"/>
  <c r="BM4"/>
  <c r="CO5"/>
  <c r="BF96"/>
  <c r="DH96" s="1"/>
  <c r="D96" i="40" s="1"/>
  <c r="BF56" i="54"/>
  <c r="BF42"/>
  <c r="BF32"/>
  <c r="BF28"/>
  <c r="BF24"/>
  <c r="BF16"/>
  <c r="BF14"/>
  <c r="AY96"/>
  <c r="AY93"/>
  <c r="AY70"/>
  <c r="AY67"/>
  <c r="AY24"/>
  <c r="DI96"/>
  <c r="E96" i="40" s="1"/>
  <c r="AP99" i="54"/>
  <c r="AR8"/>
  <c r="DF8" s="1"/>
  <c r="B8" i="40" s="1"/>
  <c r="AR96" i="54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DG69" s="1"/>
  <c r="C69" i="40" s="1"/>
  <c r="BM69" i="54"/>
  <c r="DI69" s="1"/>
  <c r="E69" i="40" s="1"/>
  <c r="CG71" i="54"/>
  <c r="CN71"/>
  <c r="BF73"/>
  <c r="CA75"/>
  <c r="DC75"/>
  <c r="AY77"/>
  <c r="CO77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BF97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J69"/>
  <c r="F69" i="40" s="1"/>
  <c r="BF77" i="54"/>
  <c r="BF79"/>
  <c r="DH79" s="1"/>
  <c r="D79" i="40" s="1"/>
  <c r="BF82" i="54"/>
  <c r="BF84"/>
  <c r="DH84" s="1"/>
  <c r="D84" i="40" s="1"/>
  <c r="BF89" i="54"/>
  <c r="BF93"/>
  <c r="BF95"/>
  <c r="BF98"/>
  <c r="AY4"/>
  <c r="AY6"/>
  <c r="DG6" s="1"/>
  <c r="AY8"/>
  <c r="DG8" s="1"/>
  <c r="C8" i="40" s="1"/>
  <c r="AY9" i="54"/>
  <c r="AY15"/>
  <c r="DG15" s="1"/>
  <c r="C15" i="40" s="1"/>
  <c r="AY17" i="54"/>
  <c r="DG17" s="1"/>
  <c r="C17" i="40" s="1"/>
  <c r="AY19" i="54"/>
  <c r="DI19"/>
  <c r="E19" i="40" s="1"/>
  <c r="DJ19" i="54"/>
  <c r="F19" i="40" s="1"/>
  <c r="AY29" i="54"/>
  <c r="AY32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AY86"/>
  <c r="AY95"/>
  <c r="AY97"/>
  <c r="AY22"/>
  <c r="DG22" s="1"/>
  <c r="C22" i="40" s="1"/>
  <c r="AY25" i="54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6"/>
  <c r="F66" i="40" s="1"/>
  <c r="CE77" i="54"/>
  <c r="DJ80"/>
  <c r="F80" i="40" s="1"/>
  <c r="CE93" i="54"/>
  <c r="AY10"/>
  <c r="AY56"/>
  <c r="DG56" s="1"/>
  <c r="C56" i="40" s="1"/>
  <c r="DH78" i="54"/>
  <c r="D78" i="40" s="1"/>
  <c r="AY89" i="54"/>
  <c r="CE89"/>
  <c r="AY91"/>
  <c r="AY92"/>
  <c r="AY94"/>
  <c r="AV99"/>
  <c r="AY18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J8" i="54"/>
  <c r="F8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70" i="54" l="1"/>
  <c r="DK5"/>
  <c r="CW15"/>
  <c r="CI7"/>
  <c r="DD47"/>
  <c r="DD41"/>
  <c r="DD71"/>
  <c r="DD55"/>
  <c r="DD29"/>
  <c r="CW16"/>
  <c r="CP44"/>
  <c r="CI17"/>
  <c r="CI16"/>
  <c r="C6" i="40"/>
  <c r="DK6" i="54"/>
  <c r="CB10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N3" i="24" s="1"/>
  <c r="T3" i="5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AF7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U9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N10" i="28" s="1"/>
  <c r="U10" i="53"/>
  <c r="N10" i="27" s="1"/>
  <c r="T10" i="53"/>
  <c r="O10"/>
  <c r="S10"/>
  <c r="N10" i="24" s="1"/>
  <c r="W10" i="53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6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N17" i="24" s="1"/>
  <c r="W17" i="53"/>
  <c r="V17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9"/>
  <c r="N17" i="26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T18"/>
  <c r="N18" i="26" s="1"/>
  <c r="O18" i="53"/>
  <c r="S18"/>
  <c r="W18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N20" i="26" s="1"/>
  <c r="O20" i="53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N31" i="24" s="1"/>
  <c r="W31" i="53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N43" i="26" s="1"/>
  <c r="O43" i="53"/>
  <c r="S43"/>
  <c r="N43" i="24" s="1"/>
  <c r="W43" i="53"/>
  <c r="N43" i="29" s="1"/>
  <c r="V43" i="53"/>
  <c r="N43" i="28" s="1"/>
  <c r="U43" i="5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U45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N47" i="2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G54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N71" i="28" s="1"/>
  <c r="U71" i="53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N82" i="27" s="1"/>
  <c r="T82" i="53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N88" i="28" s="1"/>
  <c r="U88" i="53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3"/>
  <c r="G88" i="44"/>
  <c r="O86" i="14"/>
  <c r="R86"/>
  <c r="T86"/>
  <c r="V86"/>
  <c r="B89" i="44"/>
  <c r="A89"/>
  <c r="H86" i="14"/>
  <c r="D88" i="44"/>
  <c r="AF91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N95" i="27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V91" i="62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<sst xmlns="http://schemas.openxmlformats.org/spreadsheetml/2006/main" count="8236" uniqueCount="577">
  <si>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</si>
  <si>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</si>
  <si>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</si>
  <si>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</si>
  <si>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</si>
  <si>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</si>
  <si>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</si>
  <si>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</si>
  <si>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</si>
  <si>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</si>
  <si>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</si>
  <si>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</si>
  <si>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</si>
  <si>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</si>
  <si>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</si>
  <si>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</si>
  <si>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</si>
  <si>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</si>
  <si>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</si>
  <si>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</si>
  <si>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</si>
  <si>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</si>
  <si>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</si>
  <si>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</si>
  <si>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</si>
  <si>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</si>
  <si>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</si>
  <si>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</si>
  <si>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</si>
  <si>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</si>
  <si>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</si>
  <si>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</si>
  <si>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</si>
  <si>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</si>
  <si>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</si>
  <si>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</si>
  <si>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</si>
  <si>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</si>
  <si>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</si>
  <si>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</si>
  <si>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</si>
  <si>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</si>
  <si>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</si>
  <si>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</si>
  <si>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</si>
  <si>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</si>
  <si>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</si>
  <si>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</si>
  <si>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</si>
  <si>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</si>
  <si>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</si>
  <si>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</si>
  <si>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</si>
  <si>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</si>
  <si>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</si>
  <si>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</si>
  <si>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</si>
  <si>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</si>
  <si>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</si>
  <si>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</si>
  <si>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</si>
  <si>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</si>
  <si>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</si>
  <si>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</si>
  <si>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</si>
  <si>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</si>
  <si>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</si>
  <si>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</si>
  <si>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</si>
  <si>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</si>
  <si>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</si>
  <si>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</si>
  <si>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</si>
  <si>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</si>
  <si>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</si>
  <si>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</si>
  <si>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</si>
  <si>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</si>
  <si>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</si>
  <si>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</si>
  <si>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</si>
  <si>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</si>
  <si>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</si>
  <si>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</si>
  <si>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</si>
  <si>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</si>
  <si>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</si>
  <si>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</si>
  <si>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</si>
  <si>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</si>
  <si>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</si>
  <si>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</si>
  <si>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</si>
  <si>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</si>
  <si>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</si>
  <si>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</si>
  <si>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</si>
  <si>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</si>
  <si>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</si>
  <si>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</si>
  <si>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</si>
  <si>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</si>
  <si>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</si>
  <si>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</si>
  <si>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</si>
  <si>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</si>
  <si>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</si>
  <si>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</si>
  <si>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</si>
  <si>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</si>
  <si>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</si>
  <si>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</si>
  <si>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</si>
  <si>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</si>
  <si>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</si>
  <si>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</si>
  <si>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</si>
  <si>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</si>
  <si>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</si>
  <si>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</si>
  <si>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</si>
  <si>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</si>
  <si>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</si>
  <si>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</si>
  <si>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</si>
  <si>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</si>
  <si>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</si>
  <si>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</si>
  <si>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</si>
  <si>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</si>
  <si>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</si>
  <si>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</si>
  <si>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</si>
  <si>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</si>
  <si>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</si>
  <si>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</si>
  <si>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</si>
  <si>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</si>
  <si>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</si>
  <si>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</si>
  <si>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</si>
  <si>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</si>
  <si>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</si>
  <si>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</si>
  <si>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</si>
  <si>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</si>
  <si>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</si>
  <si>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</si>
  <si>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</si>
  <si>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</si>
  <si>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</si>
  <si>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</si>
  <si>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</si>
  <si>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</si>
  <si>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</si>
  <si>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</si>
  <si>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</si>
  <si>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</si>
  <si>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</si>
  <si>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</si>
  <si>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</si>
  <si>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</si>
  <si>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</si>
  <si>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</si>
  <si>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</si>
  <si>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</si>
  <si>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</si>
  <si>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</si>
  <si>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</si>
  <si>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</si>
  <si>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</si>
  <si>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</si>
  <si>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</si>
  <si>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</si>
  <si>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</si>
  <si>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</si>
  <si>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</si>
  <si>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</si>
  <si>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</si>
  <si>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</si>
  <si>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</si>
  <si>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</si>
  <si>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</si>
  <si>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</si>
  <si>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</si>
  <si>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</si>
  <si>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</si>
  <si>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</si>
  <si>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</si>
  <si>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</si>
  <si>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</si>
  <si>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</si>
  <si>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</si>
  <si>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</si>
  <si>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</si>
  <si>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</si>
  <si>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</si>
  <si>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</si>
  <si>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</si>
  <si>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</si>
  <si>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</si>
  <si>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</si>
  <si>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</si>
  <si>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</si>
  <si>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</si>
  <si>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</si>
  <si>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</si>
  <si>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</si>
  <si>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</si>
  <si>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</si>
  <si>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</si>
  <si>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</si>
  <si>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</si>
  <si>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</si>
  <si>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</si>
  <si>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</si>
  <si>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</si>
  <si>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</si>
  <si>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</si>
  <si>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</si>
  <si>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</si>
  <si>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</si>
  <si>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</si>
  <si>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</si>
  <si>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</si>
  <si>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</si>
  <si>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</si>
  <si>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</si>
  <si>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</si>
  <si>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</si>
  <si>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</si>
  <si>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</si>
  <si>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</si>
  <si>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</si>
  <si>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</si>
  <si>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</si>
  <si>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</si>
  <si>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</si>
  <si>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</si>
  <si>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</si>
  <si>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</si>
  <si>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</si>
  <si>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</si>
  <si>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</si>
  <si>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</si>
  <si>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</si>
  <si>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</si>
  <si>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</si>
  <si>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</si>
  <si>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</si>
  <si>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</si>
  <si>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</si>
  <si>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</si>
  <si>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</si>
  <si>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</si>
  <si>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</si>
  <si>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</si>
  <si>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</si>
  <si>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</si>
  <si>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</si>
  <si>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</si>
  <si>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</si>
  <si>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</si>
  <si>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</si>
  <si>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</si>
  <si>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</si>
  <si>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</si>
  <si>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</si>
  <si>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</si>
  <si>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</si>
  <si>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</si>
  <si>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</si>
  <si>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</si>
  <si>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</si>
  <si>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</si>
  <si>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</si>
  <si>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</si>
  <si>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</si>
  <si>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</si>
  <si>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</si>
  <si>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</si>
  <si>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</si>
  <si>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</si>
  <si>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</si>
  <si>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</si>
  <si>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</si>
  <si>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</si>
  <si>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</si>
  <si>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</si>
  <si>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</si>
  <si>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</si>
  <si>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</si>
  <si>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</si>
  <si>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</si>
  <si>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</si>
  <si>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</si>
  <si>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</si>
  <si>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</si>
  <si>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</si>
  <si>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</si>
  <si>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</si>
  <si>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</si>
  <si>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</si>
  <si>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</si>
  <si>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</si>
  <si>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</si>
  <si>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</si>
  <si>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</si>
  <si>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</si>
  <si>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</si>
  <si>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</si>
  <si>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</si>
  <si>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</si>
  <si>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</si>
  <si>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</si>
  <si>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</si>
  <si>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</si>
  <si>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</si>
  <si>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</si>
  <si>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</si>
  <si>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</si>
  <si>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</si>
  <si>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</si>
  <si>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</si>
  <si>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</si>
  <si>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</si>
  <si>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</si>
  <si>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</si>
  <si>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</si>
  <si>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</si>
  <si>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</si>
  <si>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</si>
  <si>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</si>
  <si>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</si>
  <si>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</si>
  <si>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</si>
  <si>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</si>
  <si>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</si>
  <si>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</si>
  <si>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</si>
  <si>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</si>
  <si>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</si>
  <si>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</si>
  <si>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</si>
  <si>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</si>
  <si>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</si>
  <si>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</si>
  <si>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</si>
  <si>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</si>
  <si>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</si>
  <si>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</si>
  <si>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</si>
  <si>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</si>
  <si>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</si>
  <si>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</si>
  <si>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</si>
  <si>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</si>
  <si>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</si>
  <si>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</si>
  <si>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</si>
  <si>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</si>
  <si>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</si>
  <si>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</si>
  <si>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</si>
  <si>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</si>
  <si>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</si>
  <si>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</si>
  <si>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</si>
  <si>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</si>
  <si>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</si>
  <si>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</si>
  <si>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</si>
  <si>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</si>
  <si>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</si>
  <si>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</si>
  <si>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</si>
  <si>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</si>
  <si>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</si>
  <si>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</si>
  <si>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</si>
  <si>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</si>
  <si>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</si>
  <si>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</si>
  <si>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</si>
  <si>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</si>
  <si>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</si>
  <si>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</si>
  <si>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</si>
  <si>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</si>
  <si>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</si>
  <si>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</si>
  <si>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</si>
  <si>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</si>
  <si>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</si>
  <si>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</si>
  <si>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</si>
  <si>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</si>
  <si>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</si>
  <si>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</si>
  <si>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</si>
  <si>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</si>
  <si>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</si>
  <si>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</si>
  <si>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</si>
  <si>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</si>
  <si>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</si>
  <si>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</si>
  <si>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</si>
  <si>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</si>
  <si>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</si>
  <si>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</si>
  <si>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</si>
  <si>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</si>
  <si>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</si>
  <si>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</si>
  <si>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</si>
  <si>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</si>
  <si>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</si>
  <si>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</si>
  <si>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</si>
  <si>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</si>
  <si>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</si>
  <si>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</si>
  <si>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</si>
  <si>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</si>
  <si>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</si>
  <si>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</si>
  <si>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</si>
  <si>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</si>
  <si>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</si>
  <si>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</si>
  <si>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</si>
  <si>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</si>
  <si>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</si>
  <si>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</si>
  <si>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</si>
  <si>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</si>
  <si>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</si>
  <si>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</si>
  <si>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</si>
  <si>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</si>
  <si>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</si>
  <si>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</si>
  <si>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</si>
  <si>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</si>
  <si>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</si>
  <si>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</si>
  <si>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</si>
  <si>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</si>
  <si>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</si>
  <si>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</si>
  <si>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</si>
  <si>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</si>
  <si>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</si>
  <si>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</si>
  <si>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</si>
  <si>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</si>
  <si>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</si>
  <si>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</si>
  <si>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</si>
  <si>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</si>
  <si>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</si>
  <si>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</si>
  <si>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</si>
  <si>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</si>
  <si>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</si>
  <si>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</si>
  <si>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</si>
  <si>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</si>
  <si>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</si>
  <si>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</si>
  <si>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</si>
  <si>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</si>
  <si>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</si>
  <si>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</si>
  <si>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</si>
  <si>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</si>
  <si>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</si>
  <si>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</si>
  <si>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</si>
  <si>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</si>
  <si>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</si>
  <si>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</si>
  <si>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</si>
  <si>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</si>
  <si>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</si>
  <si>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</si>
  <si>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56IS2023/01/14</t>
  </si>
  <si>
    <t xml:space="preserve">Northern_Railway_Delhi </t>
  </si>
  <si>
    <t>BRBCL(ER-31)</t>
  </si>
  <si>
    <t>FSTPP I &amp; II(ER-31)</t>
  </si>
  <si>
    <t>KGSU1AND2(SR-31)</t>
  </si>
  <si>
    <t>KGSU3AND4(SR-31)</t>
  </si>
  <si>
    <t>KHSTPP-I(ER-31)</t>
  </si>
  <si>
    <t>KHSTPP-II(ER-31)</t>
  </si>
  <si>
    <t>KKNP(SR-31)</t>
  </si>
  <si>
    <t>KUDGI(SR-31)</t>
  </si>
  <si>
    <t>MAPS(SR-31)</t>
  </si>
  <si>
    <t>NLCEXP(SR-31)</t>
  </si>
  <si>
    <t>NLCIIST1(SR-31)</t>
  </si>
  <si>
    <t>NLCIIST2(SR-31)</t>
  </si>
  <si>
    <t>NLCTS2EXP(SR-31)</t>
  </si>
  <si>
    <t>NNTPP(SR-31)</t>
  </si>
  <si>
    <t>NTPL(SR-31)</t>
  </si>
  <si>
    <t>RSTPSU1TO6(SR-31)</t>
  </si>
  <si>
    <t>RSTPSU7(SR-31)</t>
  </si>
  <si>
    <t>SASAN(WR-45)</t>
  </si>
  <si>
    <t>SIMHST2(SR-31)</t>
  </si>
  <si>
    <t>TALA(ER-31)</t>
  </si>
  <si>
    <t>TALST2(SR-31)</t>
  </si>
  <si>
    <t>VALLURNTECL(SR-31)</t>
  </si>
  <si>
    <t>ADHPL</t>
  </si>
  <si>
    <t>CHANJUII</t>
  </si>
  <si>
    <t>DIKCHU</t>
  </si>
  <si>
    <t>JPL</t>
  </si>
  <si>
    <t>KEDARSUGAR</t>
  </si>
  <si>
    <t>MALANA</t>
  </si>
  <si>
    <t>MRNCANEPWR</t>
  </si>
  <si>
    <t>NIRANISUGAR</t>
  </si>
  <si>
    <t>NSLKSLWPRTY</t>
  </si>
  <si>
    <t>SEILP2</t>
  </si>
  <si>
    <t>SHPPBPL</t>
  </si>
  <si>
    <t>Teesta_III</t>
  </si>
  <si>
    <t>GOA_Beneficiary</t>
  </si>
  <si>
    <t>HP</t>
  </si>
  <si>
    <t>Meghalaya_Ben</t>
  </si>
  <si>
    <t>UTTARAKHAND</t>
  </si>
  <si>
    <t>SOLAPUR_SOLAR</t>
  </si>
  <si>
    <t>TS1PL_BKN</t>
  </si>
  <si>
    <t>ANTA_CRF(NR-92)</t>
  </si>
  <si>
    <t>ANTA_GF(NR-92)</t>
  </si>
  <si>
    <t>ANTA_LF(NR-92)</t>
  </si>
  <si>
    <t>ANTA_RF(NR-92)</t>
  </si>
  <si>
    <t>AURY_CRF(NR-92)</t>
  </si>
  <si>
    <t>AURY_GF(NR-92)</t>
  </si>
  <si>
    <t>AURY_LF(NR-92)</t>
  </si>
  <si>
    <t>AURY_RF(NR-92)</t>
  </si>
  <si>
    <t>BSIUL(NR-92)</t>
  </si>
  <si>
    <t>CHAMERA1(NR-92)</t>
  </si>
  <si>
    <t>CHAMERA2(NR-92)</t>
  </si>
  <si>
    <t>CHAMERA3(NR-92)</t>
  </si>
  <si>
    <t>DADRI_CRF(NR-92)</t>
  </si>
  <si>
    <t>DADRI_GF(NR-92)</t>
  </si>
  <si>
    <t>DADRI_LF(NR-92)</t>
  </si>
  <si>
    <t>DADRI_RF(NR-92)</t>
  </si>
  <si>
    <t>DADRT2(NR-92)</t>
  </si>
  <si>
    <t>DHAULIGNGA(NR-92)</t>
  </si>
  <si>
    <t>DULHASTI(NR-92)</t>
  </si>
  <si>
    <t>JHAJJAR(NR-92)</t>
  </si>
  <si>
    <t>KISHANGANGA(NR-92)</t>
  </si>
  <si>
    <t>KOLDAM(NR-92)</t>
  </si>
  <si>
    <t>KOTESHWR(NR-92)</t>
  </si>
  <si>
    <t>NAPP(NR-92)</t>
  </si>
  <si>
    <t>NJPC(NR-92)</t>
  </si>
  <si>
    <t>PARBATI3(NR-92)</t>
  </si>
  <si>
    <t>RAMPUR(NR-92)</t>
  </si>
  <si>
    <t>RAPPB(NR-92)</t>
  </si>
  <si>
    <t>RAPPC(NR-92)</t>
  </si>
  <si>
    <t>RIHAND1(NR-92)</t>
  </si>
  <si>
    <t>RIHAND2(NR-92)</t>
  </si>
  <si>
    <t>RIHAND3(NR-92)</t>
  </si>
  <si>
    <t>SALAL(NR-92)</t>
  </si>
  <si>
    <t>SEWA2(NR-92)</t>
  </si>
  <si>
    <t>SINGRAULI(NR-92)</t>
  </si>
  <si>
    <t>SINGRAULI_HYDRO(NR-92)</t>
  </si>
  <si>
    <t>TANAKPUR(NR-92)</t>
  </si>
  <si>
    <t>TANDA2(NR-92)</t>
  </si>
  <si>
    <t>TEHRI(NR-92)</t>
  </si>
  <si>
    <t>UNCHAHAR1(NR-92)</t>
  </si>
  <si>
    <t>UNCHAHAR2(NR-92)</t>
  </si>
  <si>
    <t>UNCHAHAR3(NR-92)</t>
  </si>
  <si>
    <t>UNCHAHAR4(NR-92)</t>
  </si>
  <si>
    <t>URI(NR-92)</t>
  </si>
  <si>
    <t>URI2(NR-92)</t>
  </si>
  <si>
    <t>AB Hotels</t>
  </si>
  <si>
    <t>GUJAR</t>
  </si>
  <si>
    <t>Max_S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</si>
</sst>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325</v>
          </cell>
          <cell r="C5">
            <v>0</v>
          </cell>
          <cell r="D5">
            <v>0</v>
          </cell>
          <cell r="E5">
            <v>0</v>
          </cell>
          <cell r="H5">
            <v>321.53199999999998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325</v>
          </cell>
          <cell r="C6">
            <v>0</v>
          </cell>
          <cell r="D6">
            <v>0</v>
          </cell>
          <cell r="E6">
            <v>0</v>
          </cell>
          <cell r="H6">
            <v>321.73600000000005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325</v>
          </cell>
          <cell r="C7">
            <v>0</v>
          </cell>
          <cell r="D7">
            <v>0</v>
          </cell>
          <cell r="E7">
            <v>0</v>
          </cell>
          <cell r="H7">
            <v>321.49599999999998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325</v>
          </cell>
          <cell r="C8">
            <v>0</v>
          </cell>
          <cell r="D8">
            <v>0</v>
          </cell>
          <cell r="E8">
            <v>0</v>
          </cell>
          <cell r="H8">
            <v>322.08800000000002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325</v>
          </cell>
          <cell r="C9">
            <v>0</v>
          </cell>
          <cell r="D9">
            <v>0</v>
          </cell>
          <cell r="E9">
            <v>0</v>
          </cell>
          <cell r="H9">
            <v>321.976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325</v>
          </cell>
          <cell r="C10">
            <v>0</v>
          </cell>
          <cell r="D10">
            <v>0</v>
          </cell>
          <cell r="E10">
            <v>0</v>
          </cell>
          <cell r="H10">
            <v>321.38800000000003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325</v>
          </cell>
          <cell r="C11">
            <v>0</v>
          </cell>
          <cell r="D11">
            <v>0</v>
          </cell>
          <cell r="E11">
            <v>0</v>
          </cell>
          <cell r="H11">
            <v>321.8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325</v>
          </cell>
          <cell r="C12">
            <v>0</v>
          </cell>
          <cell r="D12">
            <v>0</v>
          </cell>
          <cell r="E12">
            <v>0</v>
          </cell>
          <cell r="H12">
            <v>322.05200000000002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325</v>
          </cell>
          <cell r="C13">
            <v>0</v>
          </cell>
          <cell r="D13">
            <v>0</v>
          </cell>
          <cell r="E13">
            <v>0</v>
          </cell>
          <cell r="H13">
            <v>321.49599999999998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325</v>
          </cell>
          <cell r="C14">
            <v>0</v>
          </cell>
          <cell r="D14">
            <v>0</v>
          </cell>
          <cell r="E14">
            <v>0</v>
          </cell>
          <cell r="H14">
            <v>321.048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325</v>
          </cell>
          <cell r="C15">
            <v>0</v>
          </cell>
          <cell r="D15">
            <v>0</v>
          </cell>
          <cell r="E15">
            <v>0</v>
          </cell>
          <cell r="H15">
            <v>321.56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325</v>
          </cell>
          <cell r="C16">
            <v>0</v>
          </cell>
          <cell r="D16">
            <v>0</v>
          </cell>
          <cell r="E16">
            <v>0</v>
          </cell>
          <cell r="H16">
            <v>321.49599999999998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325</v>
          </cell>
          <cell r="C17">
            <v>0</v>
          </cell>
          <cell r="D17">
            <v>0</v>
          </cell>
          <cell r="E17">
            <v>0</v>
          </cell>
          <cell r="H17">
            <v>321.62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325</v>
          </cell>
          <cell r="C18">
            <v>0</v>
          </cell>
          <cell r="D18">
            <v>0</v>
          </cell>
          <cell r="E18">
            <v>0</v>
          </cell>
          <cell r="H18">
            <v>321.45999999999998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325</v>
          </cell>
          <cell r="C19">
            <v>0</v>
          </cell>
          <cell r="D19">
            <v>0</v>
          </cell>
          <cell r="E19">
            <v>0</v>
          </cell>
          <cell r="H19">
            <v>321.66399999999993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325</v>
          </cell>
          <cell r="C20">
            <v>0</v>
          </cell>
          <cell r="D20">
            <v>0</v>
          </cell>
          <cell r="E20">
            <v>0</v>
          </cell>
          <cell r="H20">
            <v>321.00799999999998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325</v>
          </cell>
          <cell r="C21">
            <v>0</v>
          </cell>
          <cell r="D21">
            <v>0</v>
          </cell>
          <cell r="E21">
            <v>0</v>
          </cell>
          <cell r="H21">
            <v>321.17599999999999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325</v>
          </cell>
          <cell r="C22">
            <v>0</v>
          </cell>
          <cell r="D22">
            <v>0</v>
          </cell>
          <cell r="E22">
            <v>0</v>
          </cell>
          <cell r="H22">
            <v>321.45599999999996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325</v>
          </cell>
          <cell r="C23">
            <v>0</v>
          </cell>
          <cell r="D23">
            <v>0</v>
          </cell>
          <cell r="E23">
            <v>0</v>
          </cell>
          <cell r="H23">
            <v>320.81200000000001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325</v>
          </cell>
          <cell r="C24">
            <v>0</v>
          </cell>
          <cell r="D24">
            <v>0</v>
          </cell>
          <cell r="E24">
            <v>0</v>
          </cell>
          <cell r="H24">
            <v>320.20799999999997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325</v>
          </cell>
          <cell r="C25">
            <v>0</v>
          </cell>
          <cell r="D25">
            <v>0</v>
          </cell>
          <cell r="E25">
            <v>0</v>
          </cell>
          <cell r="H25">
            <v>321.16800000000001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325</v>
          </cell>
          <cell r="C26">
            <v>0</v>
          </cell>
          <cell r="D26">
            <v>0</v>
          </cell>
          <cell r="E26">
            <v>0</v>
          </cell>
          <cell r="H26">
            <v>320.80399999999997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325</v>
          </cell>
          <cell r="C27">
            <v>0</v>
          </cell>
          <cell r="D27">
            <v>0</v>
          </cell>
          <cell r="E27">
            <v>0</v>
          </cell>
          <cell r="H27">
            <v>284.90000000000003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325</v>
          </cell>
          <cell r="C28">
            <v>0</v>
          </cell>
          <cell r="D28">
            <v>0</v>
          </cell>
          <cell r="E28">
            <v>0</v>
          </cell>
          <cell r="H28">
            <v>176.12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325</v>
          </cell>
          <cell r="C29">
            <v>0</v>
          </cell>
          <cell r="D29">
            <v>0</v>
          </cell>
          <cell r="E29">
            <v>0</v>
          </cell>
          <cell r="H29">
            <v>151.98400000000001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325</v>
          </cell>
          <cell r="C30">
            <v>0</v>
          </cell>
          <cell r="D30">
            <v>0</v>
          </cell>
          <cell r="E30">
            <v>0</v>
          </cell>
          <cell r="H30">
            <v>155.23999999999998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325</v>
          </cell>
          <cell r="C31">
            <v>0</v>
          </cell>
          <cell r="D31">
            <v>0</v>
          </cell>
          <cell r="E31">
            <v>0</v>
          </cell>
          <cell r="H31">
            <v>152.54400000000001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325</v>
          </cell>
          <cell r="C32">
            <v>0</v>
          </cell>
          <cell r="D32">
            <v>0</v>
          </cell>
          <cell r="E32">
            <v>0</v>
          </cell>
          <cell r="H32">
            <v>154.43599999999998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325</v>
          </cell>
          <cell r="C33">
            <v>0</v>
          </cell>
          <cell r="D33">
            <v>0</v>
          </cell>
          <cell r="E33">
            <v>0</v>
          </cell>
          <cell r="H33">
            <v>155.012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325</v>
          </cell>
          <cell r="C34">
            <v>0</v>
          </cell>
          <cell r="D34">
            <v>0</v>
          </cell>
          <cell r="E34">
            <v>0</v>
          </cell>
          <cell r="H34">
            <v>152.19200000000001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325</v>
          </cell>
          <cell r="C35">
            <v>0</v>
          </cell>
          <cell r="D35">
            <v>0</v>
          </cell>
          <cell r="E35">
            <v>0</v>
          </cell>
          <cell r="H35">
            <v>152.33199999999999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325</v>
          </cell>
          <cell r="C36">
            <v>0</v>
          </cell>
          <cell r="D36">
            <v>0</v>
          </cell>
          <cell r="E36">
            <v>0</v>
          </cell>
          <cell r="H36">
            <v>152.38800000000001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325</v>
          </cell>
          <cell r="C37">
            <v>0</v>
          </cell>
          <cell r="D37">
            <v>0</v>
          </cell>
          <cell r="E37">
            <v>0</v>
          </cell>
          <cell r="H37">
            <v>152.316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325</v>
          </cell>
          <cell r="C38">
            <v>0</v>
          </cell>
          <cell r="D38">
            <v>0</v>
          </cell>
          <cell r="E38">
            <v>0</v>
          </cell>
          <cell r="H38">
            <v>151.41199999999998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325</v>
          </cell>
          <cell r="C39">
            <v>0</v>
          </cell>
          <cell r="D39">
            <v>0</v>
          </cell>
          <cell r="E39">
            <v>0</v>
          </cell>
          <cell r="H39">
            <v>151.49599999999998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325</v>
          </cell>
          <cell r="C40">
            <v>0</v>
          </cell>
          <cell r="D40">
            <v>0</v>
          </cell>
          <cell r="E40">
            <v>0</v>
          </cell>
          <cell r="H40">
            <v>151.62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325</v>
          </cell>
          <cell r="C41">
            <v>0</v>
          </cell>
          <cell r="D41">
            <v>0</v>
          </cell>
          <cell r="E41">
            <v>0</v>
          </cell>
          <cell r="H41">
            <v>152.11600000000001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325</v>
          </cell>
          <cell r="C42">
            <v>0</v>
          </cell>
          <cell r="D42">
            <v>0</v>
          </cell>
          <cell r="E42">
            <v>0</v>
          </cell>
          <cell r="H42">
            <v>151.63999999999999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325</v>
          </cell>
          <cell r="C43">
            <v>0</v>
          </cell>
          <cell r="D43">
            <v>0</v>
          </cell>
          <cell r="E43">
            <v>0</v>
          </cell>
          <cell r="H43">
            <v>151.50800000000001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325</v>
          </cell>
          <cell r="C44">
            <v>0</v>
          </cell>
          <cell r="D44">
            <v>0</v>
          </cell>
          <cell r="E44">
            <v>0</v>
          </cell>
          <cell r="H44">
            <v>151.624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325</v>
          </cell>
          <cell r="C45">
            <v>0</v>
          </cell>
          <cell r="D45">
            <v>0</v>
          </cell>
          <cell r="E45">
            <v>0</v>
          </cell>
          <cell r="H45">
            <v>151.50399999999999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325</v>
          </cell>
          <cell r="C46">
            <v>0</v>
          </cell>
          <cell r="D46">
            <v>0</v>
          </cell>
          <cell r="E46">
            <v>0</v>
          </cell>
          <cell r="H46">
            <v>151.624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325</v>
          </cell>
          <cell r="C47">
            <v>0</v>
          </cell>
          <cell r="D47">
            <v>0</v>
          </cell>
          <cell r="E47">
            <v>0</v>
          </cell>
          <cell r="H47">
            <v>152.13199999999998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325</v>
          </cell>
          <cell r="C48">
            <v>0</v>
          </cell>
          <cell r="D48">
            <v>0</v>
          </cell>
          <cell r="E48">
            <v>0</v>
          </cell>
          <cell r="H48">
            <v>151.63999999999999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325</v>
          </cell>
          <cell r="C49">
            <v>0</v>
          </cell>
          <cell r="D49">
            <v>0</v>
          </cell>
          <cell r="E49">
            <v>0</v>
          </cell>
          <cell r="H49">
            <v>151.41999999999999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325</v>
          </cell>
          <cell r="C50">
            <v>0</v>
          </cell>
          <cell r="D50">
            <v>0</v>
          </cell>
          <cell r="E50">
            <v>0</v>
          </cell>
          <cell r="H50">
            <v>147.476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325</v>
          </cell>
          <cell r="C51">
            <v>0</v>
          </cell>
          <cell r="D51">
            <v>0</v>
          </cell>
          <cell r="E51">
            <v>0</v>
          </cell>
          <cell r="H51">
            <v>147.904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325</v>
          </cell>
          <cell r="C52">
            <v>0</v>
          </cell>
          <cell r="D52">
            <v>0</v>
          </cell>
          <cell r="E52">
            <v>0</v>
          </cell>
          <cell r="H52">
            <v>147.05600000000001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325</v>
          </cell>
          <cell r="C53">
            <v>0</v>
          </cell>
          <cell r="D53">
            <v>0</v>
          </cell>
          <cell r="E53">
            <v>0</v>
          </cell>
          <cell r="H53">
            <v>147.85599999999999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325</v>
          </cell>
          <cell r="C54">
            <v>0</v>
          </cell>
          <cell r="D54">
            <v>0</v>
          </cell>
          <cell r="E54">
            <v>0</v>
          </cell>
          <cell r="H54">
            <v>147.95599999999999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325</v>
          </cell>
          <cell r="C55">
            <v>0</v>
          </cell>
          <cell r="D55">
            <v>0</v>
          </cell>
          <cell r="E55">
            <v>0</v>
          </cell>
          <cell r="H55">
            <v>148.31200000000001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325</v>
          </cell>
          <cell r="C56">
            <v>0</v>
          </cell>
          <cell r="D56">
            <v>0</v>
          </cell>
          <cell r="E56">
            <v>0</v>
          </cell>
          <cell r="H56">
            <v>148.148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325</v>
          </cell>
          <cell r="C57">
            <v>0</v>
          </cell>
          <cell r="D57">
            <v>0</v>
          </cell>
          <cell r="E57">
            <v>0</v>
          </cell>
          <cell r="H57">
            <v>148.03999999999996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325</v>
          </cell>
          <cell r="C58">
            <v>0</v>
          </cell>
          <cell r="D58">
            <v>0</v>
          </cell>
          <cell r="E58">
            <v>0</v>
          </cell>
          <cell r="H58">
            <v>148.23199999999997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325</v>
          </cell>
          <cell r="C59">
            <v>0</v>
          </cell>
          <cell r="D59">
            <v>0</v>
          </cell>
          <cell r="E59">
            <v>0</v>
          </cell>
          <cell r="H59">
            <v>145.29999999999998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325</v>
          </cell>
          <cell r="C60">
            <v>0</v>
          </cell>
          <cell r="D60">
            <v>0</v>
          </cell>
          <cell r="E60">
            <v>0</v>
          </cell>
          <cell r="H60">
            <v>143.07599999999999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325</v>
          </cell>
          <cell r="C61">
            <v>0</v>
          </cell>
          <cell r="D61">
            <v>0</v>
          </cell>
          <cell r="E61">
            <v>0</v>
          </cell>
          <cell r="H61">
            <v>143.92400000000001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325</v>
          </cell>
          <cell r="C62">
            <v>0</v>
          </cell>
          <cell r="D62">
            <v>0</v>
          </cell>
          <cell r="E62">
            <v>0</v>
          </cell>
          <cell r="H62">
            <v>142.952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325</v>
          </cell>
          <cell r="C63">
            <v>0</v>
          </cell>
          <cell r="D63">
            <v>0</v>
          </cell>
          <cell r="E63">
            <v>0</v>
          </cell>
          <cell r="H63">
            <v>143.96399999999997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325</v>
          </cell>
          <cell r="C64">
            <v>0</v>
          </cell>
          <cell r="D64">
            <v>0</v>
          </cell>
          <cell r="E64">
            <v>0</v>
          </cell>
          <cell r="H64">
            <v>143.54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325</v>
          </cell>
          <cell r="C65">
            <v>0</v>
          </cell>
          <cell r="D65">
            <v>0</v>
          </cell>
          <cell r="E65">
            <v>0</v>
          </cell>
          <cell r="H65">
            <v>144.79600000000002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325</v>
          </cell>
          <cell r="C66">
            <v>0</v>
          </cell>
          <cell r="D66">
            <v>0</v>
          </cell>
          <cell r="E66">
            <v>0</v>
          </cell>
          <cell r="H66">
            <v>143.52799999999999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325</v>
          </cell>
          <cell r="C67">
            <v>0</v>
          </cell>
          <cell r="D67">
            <v>0</v>
          </cell>
          <cell r="E67">
            <v>0</v>
          </cell>
          <cell r="H67">
            <v>144.00800000000004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325</v>
          </cell>
          <cell r="C68">
            <v>0</v>
          </cell>
          <cell r="D68">
            <v>0</v>
          </cell>
          <cell r="E68">
            <v>0</v>
          </cell>
          <cell r="H68">
            <v>142.756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325</v>
          </cell>
          <cell r="C69">
            <v>0</v>
          </cell>
          <cell r="D69">
            <v>0</v>
          </cell>
          <cell r="E69">
            <v>0</v>
          </cell>
          <cell r="H69">
            <v>143.65200000000002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325</v>
          </cell>
          <cell r="C70">
            <v>0</v>
          </cell>
          <cell r="D70">
            <v>0</v>
          </cell>
          <cell r="E70">
            <v>0</v>
          </cell>
          <cell r="H70">
            <v>142.89600000000002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325</v>
          </cell>
          <cell r="C71">
            <v>0</v>
          </cell>
          <cell r="D71">
            <v>0</v>
          </cell>
          <cell r="E71">
            <v>0</v>
          </cell>
          <cell r="H71">
            <v>143.44399999999999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325</v>
          </cell>
          <cell r="C72">
            <v>0</v>
          </cell>
          <cell r="D72">
            <v>0</v>
          </cell>
          <cell r="E72">
            <v>0</v>
          </cell>
          <cell r="H72">
            <v>143.55600000000001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325</v>
          </cell>
          <cell r="C73">
            <v>0</v>
          </cell>
          <cell r="D73">
            <v>0</v>
          </cell>
          <cell r="E73">
            <v>0</v>
          </cell>
          <cell r="H73">
            <v>138.34799999999998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325</v>
          </cell>
          <cell r="C74">
            <v>0</v>
          </cell>
          <cell r="D74">
            <v>0</v>
          </cell>
          <cell r="E74">
            <v>0</v>
          </cell>
          <cell r="H74">
            <v>137.36800000000002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325</v>
          </cell>
          <cell r="C75">
            <v>0</v>
          </cell>
          <cell r="D75">
            <v>0</v>
          </cell>
          <cell r="E75">
            <v>0</v>
          </cell>
          <cell r="H75">
            <v>138.14399999999998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325</v>
          </cell>
          <cell r="C76">
            <v>0</v>
          </cell>
          <cell r="D76">
            <v>0</v>
          </cell>
          <cell r="E76">
            <v>0</v>
          </cell>
          <cell r="H76">
            <v>140.76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325</v>
          </cell>
          <cell r="C77">
            <v>0</v>
          </cell>
          <cell r="D77">
            <v>0</v>
          </cell>
          <cell r="E77">
            <v>0</v>
          </cell>
          <cell r="H77">
            <v>142.40800000000002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325</v>
          </cell>
          <cell r="C78">
            <v>0</v>
          </cell>
          <cell r="D78">
            <v>0</v>
          </cell>
          <cell r="E78">
            <v>0</v>
          </cell>
          <cell r="H78">
            <v>142.06399999999999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325</v>
          </cell>
          <cell r="C79">
            <v>0</v>
          </cell>
          <cell r="D79">
            <v>0</v>
          </cell>
          <cell r="E79">
            <v>0</v>
          </cell>
          <cell r="H79">
            <v>142.88399999999999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325</v>
          </cell>
          <cell r="C80">
            <v>0</v>
          </cell>
          <cell r="D80">
            <v>0</v>
          </cell>
          <cell r="E80">
            <v>0</v>
          </cell>
          <cell r="H80">
            <v>143.11599999999999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325</v>
          </cell>
          <cell r="C81">
            <v>0</v>
          </cell>
          <cell r="D81">
            <v>0</v>
          </cell>
          <cell r="E81">
            <v>0</v>
          </cell>
          <cell r="H81">
            <v>142.928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325</v>
          </cell>
          <cell r="C82">
            <v>0</v>
          </cell>
          <cell r="D82">
            <v>0</v>
          </cell>
          <cell r="E82">
            <v>0</v>
          </cell>
          <cell r="H82">
            <v>142.58799999999999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145</v>
          </cell>
          <cell r="C83">
            <v>0</v>
          </cell>
          <cell r="D83">
            <v>180</v>
          </cell>
          <cell r="E83">
            <v>0</v>
          </cell>
          <cell r="H83">
            <v>142.84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145</v>
          </cell>
          <cell r="C84">
            <v>0</v>
          </cell>
          <cell r="D84">
            <v>180</v>
          </cell>
          <cell r="E84">
            <v>0</v>
          </cell>
          <cell r="H84">
            <v>143.06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145</v>
          </cell>
          <cell r="C85">
            <v>0</v>
          </cell>
          <cell r="D85">
            <v>180</v>
          </cell>
          <cell r="E85">
            <v>0</v>
          </cell>
          <cell r="H85">
            <v>142.85599999999999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145</v>
          </cell>
          <cell r="C86">
            <v>0</v>
          </cell>
          <cell r="D86">
            <v>180</v>
          </cell>
          <cell r="E86">
            <v>0</v>
          </cell>
          <cell r="H86">
            <v>142.28800000000001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145</v>
          </cell>
          <cell r="C87">
            <v>0</v>
          </cell>
          <cell r="D87">
            <v>180</v>
          </cell>
          <cell r="E87">
            <v>0</v>
          </cell>
          <cell r="H87">
            <v>141.98400000000001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145</v>
          </cell>
          <cell r="C88">
            <v>0</v>
          </cell>
          <cell r="D88">
            <v>180</v>
          </cell>
          <cell r="E88">
            <v>0</v>
          </cell>
          <cell r="H88">
            <v>141.57199999999997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145</v>
          </cell>
          <cell r="C89">
            <v>0</v>
          </cell>
          <cell r="D89">
            <v>180</v>
          </cell>
          <cell r="E89">
            <v>0</v>
          </cell>
          <cell r="H89">
            <v>141.352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145</v>
          </cell>
          <cell r="C90">
            <v>0</v>
          </cell>
          <cell r="D90">
            <v>180</v>
          </cell>
          <cell r="E90">
            <v>0</v>
          </cell>
          <cell r="H90">
            <v>142.49199999999999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145</v>
          </cell>
          <cell r="C91">
            <v>0</v>
          </cell>
          <cell r="D91">
            <v>180</v>
          </cell>
          <cell r="E91">
            <v>0</v>
          </cell>
          <cell r="H91">
            <v>143.232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145</v>
          </cell>
          <cell r="C92">
            <v>0</v>
          </cell>
          <cell r="D92">
            <v>180</v>
          </cell>
          <cell r="E92">
            <v>0</v>
          </cell>
          <cell r="H92">
            <v>143.28000000000003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145</v>
          </cell>
          <cell r="C93">
            <v>0</v>
          </cell>
          <cell r="D93">
            <v>180</v>
          </cell>
          <cell r="E93">
            <v>0</v>
          </cell>
          <cell r="H93">
            <v>143.08000000000001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145</v>
          </cell>
          <cell r="C94">
            <v>0</v>
          </cell>
          <cell r="D94">
            <v>180</v>
          </cell>
          <cell r="E94">
            <v>0</v>
          </cell>
          <cell r="H94">
            <v>142.97199999999998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145</v>
          </cell>
          <cell r="C95">
            <v>0</v>
          </cell>
          <cell r="D95">
            <v>180</v>
          </cell>
          <cell r="E95">
            <v>0</v>
          </cell>
          <cell r="H95">
            <v>143.54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145</v>
          </cell>
          <cell r="C96">
            <v>0</v>
          </cell>
          <cell r="D96">
            <v>180</v>
          </cell>
          <cell r="E96">
            <v>0</v>
          </cell>
          <cell r="H96">
            <v>143.56399999999999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145</v>
          </cell>
          <cell r="C97">
            <v>0</v>
          </cell>
          <cell r="D97">
            <v>180</v>
          </cell>
          <cell r="E97">
            <v>0</v>
          </cell>
          <cell r="H97">
            <v>142.964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145</v>
          </cell>
          <cell r="C98">
            <v>0</v>
          </cell>
          <cell r="D98">
            <v>180</v>
          </cell>
          <cell r="E98">
            <v>0</v>
          </cell>
          <cell r="H98">
            <v>143.06000000000003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145</v>
          </cell>
          <cell r="C99">
            <v>0</v>
          </cell>
          <cell r="D99">
            <v>180</v>
          </cell>
          <cell r="E99">
            <v>0</v>
          </cell>
          <cell r="H99">
            <v>143.22399999999999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145</v>
          </cell>
          <cell r="C100">
            <v>0</v>
          </cell>
          <cell r="D100">
            <v>180</v>
          </cell>
          <cell r="E100">
            <v>0</v>
          </cell>
          <cell r="H100">
            <v>142.80000000000001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308.036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309.036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302.42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301.42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271.82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272.82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274.82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274.82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44940</v>
      </c>
      <c r="Z3" s="37">
        <f>S3</f>
        <v>44940</v>
      </c>
      <c r="AE3" s="36"/>
      <c r="AH3" s="38">
        <f>AV4</f>
        <v>44940</v>
      </c>
    </row>
    <row r="4" spans="1:48" ht="15.75" thickBot="1">
      <c r="A4" s="37">
        <f>frq!A1</f>
        <v>44940</v>
      </c>
      <c r="L4" s="37">
        <f>frq!A1</f>
        <v>44940</v>
      </c>
      <c r="P4" s="37">
        <f>frq!A1</f>
        <v>44940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44940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17.184000000000001</v>
      </c>
      <c r="AF6" s="56">
        <f>'MSW BWN'!C3</f>
        <v>17.184000000000001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18.123999999999999</v>
      </c>
      <c r="AF7" s="56">
        <f>'MSW BWN'!C4</f>
        <v>18.123999999999999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16.972000000000001</v>
      </c>
      <c r="AF8" s="56">
        <f>'MSW BWN'!C5</f>
        <v>16.972000000000001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16.052</v>
      </c>
      <c r="AF9" s="56">
        <f>'MSW BWN'!C6</f>
        <v>16.052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15.704000000000001</v>
      </c>
      <c r="AF10" s="56">
        <f>'MSW BWN'!C7</f>
        <v>15.704000000000001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15.112</v>
      </c>
      <c r="AF11" s="56">
        <f>'MSW BWN'!C8</f>
        <v>15.112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16.263999999999999</v>
      </c>
      <c r="AF12" s="56">
        <f>'MSW BWN'!C9</f>
        <v>16.263999999999999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16.648</v>
      </c>
      <c r="AF13" s="56">
        <f>'MSW BWN'!C10</f>
        <v>16.648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15.34</v>
      </c>
      <c r="AF14" s="56">
        <f>'MSW BWN'!C11</f>
        <v>15.34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14.476000000000001</v>
      </c>
      <c r="AF15" s="56">
        <f>'MSW BWN'!C12</f>
        <v>14.476000000000001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13.592000000000001</v>
      </c>
      <c r="AF16" s="56">
        <f>'MSW BWN'!C13</f>
        <v>13.592000000000001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13.096</v>
      </c>
      <c r="AF17" s="56">
        <f>'MSW BWN'!C14</f>
        <v>13.096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14.612</v>
      </c>
      <c r="AF18" s="56">
        <f>'MSW BWN'!C15</f>
        <v>14.612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17.376000000000001</v>
      </c>
      <c r="AF19" s="56">
        <f>'MSW BWN'!C16</f>
        <v>17.376000000000001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18.088000000000001</v>
      </c>
      <c r="AF20" s="56">
        <f>'MSW BWN'!C17</f>
        <v>18.088000000000001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19.911999999999999</v>
      </c>
      <c r="AF21" s="56">
        <f>'MSW BWN'!C18</f>
        <v>19.911999999999999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19.2</v>
      </c>
      <c r="AF22" s="56">
        <f>'MSW BWN'!C19</f>
        <v>19.2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19.66</v>
      </c>
      <c r="AF23" s="56">
        <f>'MSW BWN'!C20</f>
        <v>19.66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20.391999999999999</v>
      </c>
      <c r="AF24" s="56">
        <f>'MSW BWN'!C21</f>
        <v>20.391999999999999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20.852</v>
      </c>
      <c r="AF25" s="56">
        <f>'MSW BWN'!C22</f>
        <v>20.852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21.12</v>
      </c>
      <c r="AF26" s="56">
        <f>'MSW BWN'!C23</f>
        <v>21.12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21.408000000000001</v>
      </c>
      <c r="AF27" s="56">
        <f>'MSW BWN'!C24</f>
        <v>21.408000000000001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21.16</v>
      </c>
      <c r="AF28" s="56">
        <f>'MSW BWN'!C25</f>
        <v>21.16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20.908000000000001</v>
      </c>
      <c r="AF29" s="56">
        <f>'MSW BWN'!C26</f>
        <v>20.908000000000001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7.7008999999999994E-2</v>
      </c>
      <c r="H30" s="54">
        <f>(BAWANA!U27+BAWANA!V27)/4000</f>
        <v>0</v>
      </c>
      <c r="I30" s="54"/>
      <c r="J30" s="54">
        <f t="shared" si="3"/>
        <v>7.7008999999999994E-2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19.488</v>
      </c>
      <c r="AF30" s="56">
        <f>'MSW BWN'!C27</f>
        <v>19.488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7.7258999999999994E-2</v>
      </c>
      <c r="H31" s="54">
        <f>(BAWANA!U28+BAWANA!V28)/4000</f>
        <v>0</v>
      </c>
      <c r="I31" s="54"/>
      <c r="J31" s="54">
        <f t="shared" si="3"/>
        <v>7.7258999999999994E-2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20.064</v>
      </c>
      <c r="AF31" s="56">
        <f>'MSW BWN'!C28</f>
        <v>20.064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0.08</v>
      </c>
      <c r="H32" s="54">
        <f>(BAWANA!U29+BAWANA!V29)/4000</f>
        <v>0</v>
      </c>
      <c r="I32" s="54"/>
      <c r="J32" s="54">
        <f t="shared" si="3"/>
        <v>0.08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19.66</v>
      </c>
      <c r="AF32" s="56">
        <f>'MSW BWN'!C29</f>
        <v>19.66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20.007999999999999</v>
      </c>
      <c r="AF33" s="56">
        <f>'MSW BWN'!C30</f>
        <v>20.007999999999999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19.143999999999998</v>
      </c>
      <c r="AF34" s="56">
        <f>'MSW BWN'!C31</f>
        <v>19.143999999999998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18.623999999999999</v>
      </c>
      <c r="AF35" s="56">
        <f>'MSW BWN'!C32</f>
        <v>18.623999999999999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18.68</v>
      </c>
      <c r="AF36" s="56">
        <f>'MSW BWN'!C33</f>
        <v>18.68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18.68</v>
      </c>
      <c r="AF37" s="56">
        <f>'MSW BWN'!C34</f>
        <v>18.68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18.988</v>
      </c>
      <c r="AF38" s="56">
        <f>'MSW BWN'!C35</f>
        <v>18.988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19.239999999999998</v>
      </c>
      <c r="AF39" s="56">
        <f>'MSW BWN'!C36</f>
        <v>19.239999999999998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19.448</v>
      </c>
      <c r="AF40" s="56">
        <f>'MSW BWN'!C37</f>
        <v>19.448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19.7</v>
      </c>
      <c r="AF41" s="56">
        <f>'MSW BWN'!C38</f>
        <v>19.7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18.911999999999999</v>
      </c>
      <c r="AF42" s="56">
        <f>'MSW BWN'!C39</f>
        <v>18.911999999999999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18.568000000000001</v>
      </c>
      <c r="AF43" s="56">
        <f>'MSW BWN'!C40</f>
        <v>18.568000000000001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19.948</v>
      </c>
      <c r="AF44" s="56">
        <f>'MSW BWN'!C41</f>
        <v>19.948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20.236000000000001</v>
      </c>
      <c r="AF45" s="56">
        <f>'MSW BWN'!C42</f>
        <v>20.236000000000001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20.14</v>
      </c>
      <c r="AF46" s="56">
        <f>'MSW BWN'!C43</f>
        <v>20.14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19.372</v>
      </c>
      <c r="AF47" s="56">
        <f>'MSW BWN'!C44</f>
        <v>19.372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18.335999999999999</v>
      </c>
      <c r="AF48" s="56">
        <f>'MSW BWN'!C45</f>
        <v>18.335999999999999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18.952000000000002</v>
      </c>
      <c r="AF49" s="56">
        <f>'MSW BWN'!C46</f>
        <v>18.952000000000002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0.08</v>
      </c>
      <c r="H50" s="54">
        <f>(BAWANA!U47+BAWANA!V47)/4000</f>
        <v>0</v>
      </c>
      <c r="I50" s="54"/>
      <c r="J50" s="54">
        <f t="shared" si="3"/>
        <v>0.08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19.431999999999999</v>
      </c>
      <c r="AF50" s="56">
        <f>'MSW BWN'!C47</f>
        <v>19.431999999999999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0.08</v>
      </c>
      <c r="H51" s="54">
        <f>(BAWANA!U48+BAWANA!V48)/4000</f>
        <v>0</v>
      </c>
      <c r="I51" s="54"/>
      <c r="J51" s="54">
        <f t="shared" si="3"/>
        <v>0.08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19.7</v>
      </c>
      <c r="AF51" s="56">
        <f>'MSW BWN'!C48</f>
        <v>19.7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7.5605000000000006E-2</v>
      </c>
      <c r="H52" s="54">
        <f>(BAWANA!U49+BAWANA!V49)/4000</f>
        <v>0</v>
      </c>
      <c r="I52" s="54"/>
      <c r="J52" s="54">
        <f t="shared" si="3"/>
        <v>7.5605000000000006E-2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19.047999999999998</v>
      </c>
      <c r="AF52" s="56">
        <f>'MSW BWN'!C49</f>
        <v>19.047999999999998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7.5355000000000005E-2</v>
      </c>
      <c r="H53" s="54">
        <f>(BAWANA!U50+BAWANA!V50)/4000</f>
        <v>0</v>
      </c>
      <c r="I53" s="54"/>
      <c r="J53" s="54">
        <f t="shared" si="3"/>
        <v>7.5355000000000005E-2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17.335999999999999</v>
      </c>
      <c r="AF53" s="56">
        <f>'MSW BWN'!C50</f>
        <v>17.335999999999999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17.260000000000002</v>
      </c>
      <c r="AF54" s="56">
        <f>'MSW BWN'!C51</f>
        <v>17.260000000000002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18.452000000000002</v>
      </c>
      <c r="AF55" s="56">
        <f>'MSW BWN'!C52</f>
        <v>18.452000000000002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19.143999999999998</v>
      </c>
      <c r="AF56" s="56">
        <f>'MSW BWN'!C53</f>
        <v>19.143999999999998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20.295999999999999</v>
      </c>
      <c r="AF57" s="56">
        <f>'MSW BWN'!C54</f>
        <v>20.295999999999999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19.66</v>
      </c>
      <c r="AF58" s="56">
        <f>'MSW BWN'!C55</f>
        <v>19.66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19.891999999999999</v>
      </c>
      <c r="AF59" s="56">
        <f>'MSW BWN'!C56</f>
        <v>19.891999999999999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20.024000000000001</v>
      </c>
      <c r="AF60" s="56">
        <f>'MSW BWN'!C57</f>
        <v>20.024000000000001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19.391999999999999</v>
      </c>
      <c r="AF61" s="56">
        <f>'MSW BWN'!C58</f>
        <v>19.391999999999999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19.411999999999999</v>
      </c>
      <c r="AF62" s="56">
        <f>'MSW BWN'!C59</f>
        <v>19.411999999999999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20.312000000000001</v>
      </c>
      <c r="AF63" s="56">
        <f>'MSW BWN'!C60</f>
        <v>20.312000000000001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19.584</v>
      </c>
      <c r="AF64" s="56">
        <f>'MSW BWN'!C61</f>
        <v>19.584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19.776</v>
      </c>
      <c r="AF65" s="56">
        <f>'MSW BWN'!C62</f>
        <v>19.776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20.504000000000001</v>
      </c>
      <c r="AF66" s="56">
        <f>'MSW BWN'!C63</f>
        <v>20.504000000000001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20.103999999999999</v>
      </c>
      <c r="AF67" s="56">
        <f>'MSW BWN'!C64</f>
        <v>20.103999999999999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19.488</v>
      </c>
      <c r="AF68" s="56">
        <f>'MSW BWN'!C65</f>
        <v>19.488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20.18</v>
      </c>
      <c r="AF69" s="56">
        <f>'MSW BWN'!C66</f>
        <v>20.18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20.332000000000001</v>
      </c>
      <c r="AF70" s="56">
        <f>'MSW BWN'!C67</f>
        <v>20.332000000000001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20.14</v>
      </c>
      <c r="AF71" s="56">
        <f>'MSW BWN'!C68</f>
        <v>20.14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20.332000000000001</v>
      </c>
      <c r="AF72" s="56">
        <f>'MSW BWN'!C69</f>
        <v>20.332000000000001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20.332000000000001</v>
      </c>
      <c r="AF73" s="56">
        <f>'MSW BWN'!C70</f>
        <v>20.332000000000001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6.7955000000000002E-2</v>
      </c>
      <c r="H74" s="54">
        <f>(BAWANA!U71+BAWANA!V71)/4000</f>
        <v>0</v>
      </c>
      <c r="I74" s="54"/>
      <c r="J74" s="54">
        <f t="shared" si="9"/>
        <v>6.7955000000000002E-2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19.891999999999999</v>
      </c>
      <c r="AF74" s="56">
        <f>'MSW BWN'!C71</f>
        <v>19.891999999999999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6.8205000000000002E-2</v>
      </c>
      <c r="H75" s="54">
        <f>(BAWANA!U72+BAWANA!V72)/4000</f>
        <v>0</v>
      </c>
      <c r="I75" s="54"/>
      <c r="J75" s="54">
        <f t="shared" si="9"/>
        <v>6.8205000000000002E-2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20.103999999999999</v>
      </c>
      <c r="AF75" s="56">
        <f>'MSW BWN'!C72</f>
        <v>20.103999999999999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6.8705000000000002E-2</v>
      </c>
      <c r="H76" s="54">
        <f>(BAWANA!U73+BAWANA!V73)/4000</f>
        <v>0</v>
      </c>
      <c r="I76" s="54"/>
      <c r="J76" s="54">
        <f t="shared" si="9"/>
        <v>6.8705000000000002E-2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19.468</v>
      </c>
      <c r="AF76" s="56">
        <f>'MSW BWN'!C73</f>
        <v>19.468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6.8705000000000002E-2</v>
      </c>
      <c r="H77" s="54">
        <f>(BAWANA!U74+BAWANA!V74)/4000</f>
        <v>0</v>
      </c>
      <c r="I77" s="54"/>
      <c r="J77" s="54">
        <f t="shared" si="9"/>
        <v>6.8705000000000002E-2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19.123999999999999</v>
      </c>
      <c r="AF77" s="56">
        <f>'MSW BWN'!C74</f>
        <v>19.123999999999999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18.547999999999998</v>
      </c>
      <c r="AF78" s="56">
        <f>'MSW BWN'!C75</f>
        <v>18.547999999999998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19.968</v>
      </c>
      <c r="AF79" s="56">
        <f>'MSW BWN'!C76</f>
        <v>19.968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18.968</v>
      </c>
      <c r="AF80" s="56">
        <f>'MSW BWN'!C77</f>
        <v>18.968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19.16</v>
      </c>
      <c r="AF81" s="56">
        <f>'MSW BWN'!C78</f>
        <v>19.16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18.68</v>
      </c>
      <c r="AF82" s="56">
        <f>'MSW BWN'!C79</f>
        <v>18.68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18.568000000000001</v>
      </c>
      <c r="AF83" s="56">
        <f>'MSW BWN'!C80</f>
        <v>18.568000000000001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18.315999999999999</v>
      </c>
      <c r="AF84" s="56">
        <f>'MSW BWN'!C81</f>
        <v>18.315999999999999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18.815999999999999</v>
      </c>
      <c r="AF85" s="56">
        <f>'MSW BWN'!C82</f>
        <v>18.815999999999999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19.911999999999999</v>
      </c>
      <c r="AF86" s="56">
        <f>'MSW BWN'!C83</f>
        <v>19.911999999999999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20.12</v>
      </c>
      <c r="AF87" s="56">
        <f>'MSW BWN'!C84</f>
        <v>20.12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19.911999999999999</v>
      </c>
      <c r="AF88" s="56">
        <f>'MSW BWN'!C85</f>
        <v>19.911999999999999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18.391999999999999</v>
      </c>
      <c r="AF89" s="56">
        <f>'MSW BWN'!C86</f>
        <v>18.391999999999999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18.452000000000002</v>
      </c>
      <c r="AF90" s="56">
        <f>'MSW BWN'!C87</f>
        <v>18.452000000000002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19.276</v>
      </c>
      <c r="AF91" s="56">
        <f>'MSW BWN'!C88</f>
        <v>19.276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19.064</v>
      </c>
      <c r="AF92" s="56">
        <f>'MSW BWN'!C89</f>
        <v>19.064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18.603999999999999</v>
      </c>
      <c r="AF93" s="56">
        <f>'MSW BWN'!C90</f>
        <v>18.603999999999999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19.16</v>
      </c>
      <c r="AF94" s="56">
        <f>'MSW BWN'!C91</f>
        <v>19.16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18.776</v>
      </c>
      <c r="AF95" s="56">
        <f>'MSW BWN'!C92</f>
        <v>18.776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18.795999999999999</v>
      </c>
      <c r="AF96" s="56">
        <f>'MSW BWN'!C93</f>
        <v>18.795999999999999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18.239999999999998</v>
      </c>
      <c r="AF97" s="56">
        <f>'MSW BWN'!C94</f>
        <v>18.239999999999998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18.088000000000001</v>
      </c>
      <c r="AF98" s="56">
        <f>'MSW BWN'!C95</f>
        <v>18.088000000000001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19.295999999999999</v>
      </c>
      <c r="AF99" s="56">
        <f>'MSW BWN'!C96</f>
        <v>19.295999999999999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19.564</v>
      </c>
      <c r="AF100" s="56">
        <f>'MSW BWN'!C97</f>
        <v>19.564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18.931999999999999</v>
      </c>
      <c r="AF101" s="56">
        <f>'MSW BWN'!C98</f>
        <v>18.931999999999999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6.768797999999995</v>
      </c>
      <c r="H102" s="54">
        <f t="shared" si="14"/>
        <v>0</v>
      </c>
      <c r="I102" s="54"/>
      <c r="J102" s="54">
        <f t="shared" si="14"/>
        <v>6.768797999999995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1813.7680000000016</v>
      </c>
      <c r="AF102" s="71">
        <f t="shared" si="16"/>
        <v>1813.7680000000016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44940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1.53</v>
      </c>
      <c r="N3" s="113">
        <v>-56</v>
      </c>
      <c r="O3" s="95">
        <v>0</v>
      </c>
      <c r="P3" s="95">
        <v>-35</v>
      </c>
      <c r="Q3" s="95">
        <v>-35</v>
      </c>
      <c r="R3" s="95">
        <v>-12</v>
      </c>
      <c r="S3" s="114">
        <v>0</v>
      </c>
      <c r="U3" s="115">
        <v>-138</v>
      </c>
      <c r="V3" s="116">
        <v>1.53</v>
      </c>
      <c r="W3">
        <v>-56</v>
      </c>
      <c r="X3">
        <v>0</v>
      </c>
      <c r="Y3">
        <v>-12</v>
      </c>
      <c r="Z3">
        <v>-35</v>
      </c>
      <c r="AA3">
        <v>1.53</v>
      </c>
      <c r="AB3">
        <v>-35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1.44</v>
      </c>
      <c r="N4" s="115">
        <v>-61</v>
      </c>
      <c r="O4" s="88">
        <v>0</v>
      </c>
      <c r="P4" s="88">
        <v>-13</v>
      </c>
      <c r="Q4" s="88">
        <v>-35</v>
      </c>
      <c r="R4" s="88">
        <v>-13</v>
      </c>
      <c r="S4" s="116">
        <v>0</v>
      </c>
      <c r="U4" s="115">
        <v>-122</v>
      </c>
      <c r="V4" s="116">
        <v>1.44</v>
      </c>
      <c r="W4">
        <v>-61</v>
      </c>
      <c r="X4">
        <v>0</v>
      </c>
      <c r="Y4">
        <v>-13</v>
      </c>
      <c r="Z4">
        <v>-35</v>
      </c>
      <c r="AA4">
        <v>1.44</v>
      </c>
      <c r="AB4">
        <v>-13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1.44</v>
      </c>
      <c r="N5" s="115">
        <v>-39</v>
      </c>
      <c r="O5" s="88">
        <v>-40</v>
      </c>
      <c r="P5" s="88">
        <v>-10</v>
      </c>
      <c r="Q5" s="88">
        <v>-40</v>
      </c>
      <c r="R5" s="88">
        <v>-14</v>
      </c>
      <c r="S5" s="116">
        <v>0</v>
      </c>
      <c r="U5" s="115">
        <v>-143</v>
      </c>
      <c r="V5" s="116">
        <v>1.44</v>
      </c>
      <c r="W5">
        <v>-39</v>
      </c>
      <c r="X5">
        <v>-40</v>
      </c>
      <c r="Y5">
        <v>-14</v>
      </c>
      <c r="Z5">
        <v>-40</v>
      </c>
      <c r="AA5">
        <v>1.44</v>
      </c>
      <c r="AB5">
        <v>-10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1.44</v>
      </c>
      <c r="N6" s="115">
        <v>-79</v>
      </c>
      <c r="O6" s="88">
        <v>-50</v>
      </c>
      <c r="P6" s="88">
        <v>-10</v>
      </c>
      <c r="Q6" s="88">
        <v>-40</v>
      </c>
      <c r="R6" s="88">
        <v>-14</v>
      </c>
      <c r="S6" s="116">
        <v>0</v>
      </c>
      <c r="U6" s="115">
        <v>-193</v>
      </c>
      <c r="V6" s="116">
        <v>1.44</v>
      </c>
      <c r="W6">
        <v>-79</v>
      </c>
      <c r="X6">
        <v>-50</v>
      </c>
      <c r="Y6">
        <v>-14</v>
      </c>
      <c r="Z6">
        <v>-40</v>
      </c>
      <c r="AA6">
        <v>1.44</v>
      </c>
      <c r="AB6">
        <v>-10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1.44</v>
      </c>
      <c r="N7" s="115">
        <v>-112</v>
      </c>
      <c r="O7" s="88">
        <v>-65</v>
      </c>
      <c r="P7" s="88">
        <v>-10</v>
      </c>
      <c r="Q7" s="88">
        <v>-40</v>
      </c>
      <c r="R7" s="88">
        <v>-14</v>
      </c>
      <c r="S7" s="116">
        <v>0</v>
      </c>
      <c r="U7" s="115">
        <v>-241</v>
      </c>
      <c r="V7" s="116">
        <v>1.44</v>
      </c>
      <c r="W7">
        <v>-112</v>
      </c>
      <c r="X7">
        <v>-65</v>
      </c>
      <c r="Y7">
        <v>-14</v>
      </c>
      <c r="Z7">
        <v>-40</v>
      </c>
      <c r="AA7">
        <v>1.44</v>
      </c>
      <c r="AB7">
        <v>-10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1.44</v>
      </c>
      <c r="N8" s="115">
        <v>-109</v>
      </c>
      <c r="O8" s="88">
        <v>-65</v>
      </c>
      <c r="P8" s="88">
        <v>-10</v>
      </c>
      <c r="Q8" s="88">
        <v>-40</v>
      </c>
      <c r="R8" s="88">
        <v>-14</v>
      </c>
      <c r="S8" s="116">
        <v>0</v>
      </c>
      <c r="U8" s="115">
        <v>-238</v>
      </c>
      <c r="V8" s="116">
        <v>1.44</v>
      </c>
      <c r="W8">
        <v>-109</v>
      </c>
      <c r="X8">
        <v>-65</v>
      </c>
      <c r="Y8">
        <v>-14</v>
      </c>
      <c r="Z8">
        <v>-40</v>
      </c>
      <c r="AA8">
        <v>1.44</v>
      </c>
      <c r="AB8">
        <v>-10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1.44</v>
      </c>
      <c r="N9" s="115">
        <v>-118</v>
      </c>
      <c r="O9" s="88">
        <v>-65</v>
      </c>
      <c r="P9" s="88">
        <v>-30</v>
      </c>
      <c r="Q9" s="88">
        <v>-40</v>
      </c>
      <c r="R9" s="88">
        <v>-14</v>
      </c>
      <c r="S9" s="116">
        <v>0</v>
      </c>
      <c r="U9" s="115">
        <v>-267</v>
      </c>
      <c r="V9" s="116">
        <v>1.44</v>
      </c>
      <c r="W9">
        <v>-118</v>
      </c>
      <c r="X9">
        <v>-65</v>
      </c>
      <c r="Y9">
        <v>-14</v>
      </c>
      <c r="Z9">
        <v>-40</v>
      </c>
      <c r="AA9">
        <v>1.44</v>
      </c>
      <c r="AB9">
        <v>-30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1.44</v>
      </c>
      <c r="N10" s="115">
        <v>-112</v>
      </c>
      <c r="O10" s="88">
        <v>-75</v>
      </c>
      <c r="P10" s="88">
        <v>-30</v>
      </c>
      <c r="Q10" s="88">
        <v>-40</v>
      </c>
      <c r="R10" s="88">
        <v>-14</v>
      </c>
      <c r="S10" s="116">
        <v>0</v>
      </c>
      <c r="U10" s="115">
        <v>-271</v>
      </c>
      <c r="V10" s="116">
        <v>1.44</v>
      </c>
      <c r="W10">
        <v>-112</v>
      </c>
      <c r="X10">
        <v>-75</v>
      </c>
      <c r="Y10">
        <v>-14</v>
      </c>
      <c r="Z10">
        <v>-40</v>
      </c>
      <c r="AA10">
        <v>1.44</v>
      </c>
      <c r="AB10">
        <v>-30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1.44</v>
      </c>
      <c r="N11" s="115">
        <v>-87</v>
      </c>
      <c r="O11" s="88">
        <v>-60</v>
      </c>
      <c r="P11" s="88">
        <v>-30</v>
      </c>
      <c r="Q11" s="88">
        <v>-40</v>
      </c>
      <c r="R11" s="88">
        <v>-14</v>
      </c>
      <c r="S11" s="116">
        <v>0</v>
      </c>
      <c r="U11" s="115">
        <v>-231</v>
      </c>
      <c r="V11" s="116">
        <v>1.44</v>
      </c>
      <c r="W11">
        <v>-87</v>
      </c>
      <c r="X11">
        <v>-60</v>
      </c>
      <c r="Y11">
        <v>-14</v>
      </c>
      <c r="Z11">
        <v>-40</v>
      </c>
      <c r="AA11">
        <v>1.44</v>
      </c>
      <c r="AB11">
        <v>-30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1.44</v>
      </c>
      <c r="N12" s="115">
        <v>-80</v>
      </c>
      <c r="O12" s="88">
        <v>-57</v>
      </c>
      <c r="P12" s="88">
        <v>-30</v>
      </c>
      <c r="Q12" s="88">
        <v>-40</v>
      </c>
      <c r="R12" s="88">
        <v>-14</v>
      </c>
      <c r="S12" s="116">
        <v>0</v>
      </c>
      <c r="U12" s="115">
        <v>-221</v>
      </c>
      <c r="V12" s="116">
        <v>1.44</v>
      </c>
      <c r="W12">
        <v>-80</v>
      </c>
      <c r="X12">
        <v>-57</v>
      </c>
      <c r="Y12">
        <v>-14</v>
      </c>
      <c r="Z12">
        <v>-40</v>
      </c>
      <c r="AA12">
        <v>1.44</v>
      </c>
      <c r="AB12">
        <v>-30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1.44</v>
      </c>
      <c r="N13" s="115">
        <v>-68</v>
      </c>
      <c r="O13" s="88">
        <v>-52</v>
      </c>
      <c r="P13" s="88">
        <v>-95</v>
      </c>
      <c r="Q13" s="88">
        <v>-40</v>
      </c>
      <c r="R13" s="88">
        <v>-14</v>
      </c>
      <c r="S13" s="116">
        <v>0</v>
      </c>
      <c r="U13" s="115">
        <v>-269</v>
      </c>
      <c r="V13" s="116">
        <v>1.44</v>
      </c>
      <c r="W13">
        <v>-68</v>
      </c>
      <c r="X13">
        <v>-52</v>
      </c>
      <c r="Y13">
        <v>-14</v>
      </c>
      <c r="Z13">
        <v>-40</v>
      </c>
      <c r="AA13">
        <v>1.44</v>
      </c>
      <c r="AB13">
        <v>-95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1.44</v>
      </c>
      <c r="N14" s="115">
        <v>-62</v>
      </c>
      <c r="O14" s="88">
        <v>-52</v>
      </c>
      <c r="P14" s="88">
        <v>-120</v>
      </c>
      <c r="Q14" s="88">
        <v>-40</v>
      </c>
      <c r="R14" s="88">
        <v>-14</v>
      </c>
      <c r="S14" s="116">
        <v>0</v>
      </c>
      <c r="U14" s="115">
        <v>-288</v>
      </c>
      <c r="V14" s="116">
        <v>1.44</v>
      </c>
      <c r="W14">
        <v>-62</v>
      </c>
      <c r="X14">
        <v>-52</v>
      </c>
      <c r="Y14">
        <v>-14</v>
      </c>
      <c r="Z14">
        <v>-40</v>
      </c>
      <c r="AA14">
        <v>1.44</v>
      </c>
      <c r="AB14">
        <v>-120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1.53</v>
      </c>
      <c r="N15" s="115">
        <v>-84</v>
      </c>
      <c r="O15" s="88">
        <v>-50</v>
      </c>
      <c r="P15" s="88">
        <v>-100</v>
      </c>
      <c r="Q15" s="88">
        <v>-40</v>
      </c>
      <c r="R15" s="88">
        <v>-14</v>
      </c>
      <c r="S15" s="116">
        <v>0</v>
      </c>
      <c r="U15" s="115">
        <v>-288</v>
      </c>
      <c r="V15" s="116">
        <v>1.53</v>
      </c>
      <c r="W15">
        <v>-84</v>
      </c>
      <c r="X15">
        <v>-50</v>
      </c>
      <c r="Y15">
        <v>-14</v>
      </c>
      <c r="Z15">
        <v>-40</v>
      </c>
      <c r="AA15">
        <v>1.53</v>
      </c>
      <c r="AB15">
        <v>-100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1.44</v>
      </c>
      <c r="N16" s="115">
        <v>-92</v>
      </c>
      <c r="O16" s="88">
        <v>-55</v>
      </c>
      <c r="P16" s="88">
        <v>-120</v>
      </c>
      <c r="Q16" s="88">
        <v>-40</v>
      </c>
      <c r="R16" s="88">
        <v>-14</v>
      </c>
      <c r="S16" s="116">
        <v>0</v>
      </c>
      <c r="U16" s="115">
        <v>-321</v>
      </c>
      <c r="V16" s="116">
        <v>1.44</v>
      </c>
      <c r="W16">
        <v>-92</v>
      </c>
      <c r="X16">
        <v>-55</v>
      </c>
      <c r="Y16">
        <v>-14</v>
      </c>
      <c r="Z16">
        <v>-40</v>
      </c>
      <c r="AA16">
        <v>1.44</v>
      </c>
      <c r="AB16">
        <v>-120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1.44</v>
      </c>
      <c r="N17" s="115">
        <v>-83</v>
      </c>
      <c r="O17" s="88">
        <v>-52</v>
      </c>
      <c r="P17" s="88">
        <v>-120</v>
      </c>
      <c r="Q17" s="88">
        <v>-50</v>
      </c>
      <c r="R17" s="88">
        <v>0</v>
      </c>
      <c r="S17" s="116">
        <v>0</v>
      </c>
      <c r="U17" s="115">
        <v>-305</v>
      </c>
      <c r="V17" s="116">
        <v>1.44</v>
      </c>
      <c r="W17">
        <v>-83</v>
      </c>
      <c r="X17">
        <v>-52</v>
      </c>
      <c r="Y17">
        <v>0</v>
      </c>
      <c r="Z17">
        <v>-50</v>
      </c>
      <c r="AA17">
        <v>1.44</v>
      </c>
      <c r="AB17">
        <v>-120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1.53</v>
      </c>
      <c r="N18" s="115">
        <v>-105</v>
      </c>
      <c r="O18" s="88">
        <v>-52</v>
      </c>
      <c r="P18" s="88">
        <v>-115</v>
      </c>
      <c r="Q18" s="88">
        <v>-50</v>
      </c>
      <c r="R18" s="88">
        <v>0</v>
      </c>
      <c r="S18" s="116">
        <v>0</v>
      </c>
      <c r="U18" s="115">
        <v>-322</v>
      </c>
      <c r="V18" s="116">
        <v>1.53</v>
      </c>
      <c r="W18">
        <v>-105</v>
      </c>
      <c r="X18">
        <v>-52</v>
      </c>
      <c r="Y18">
        <v>0</v>
      </c>
      <c r="Z18">
        <v>-50</v>
      </c>
      <c r="AA18">
        <v>1.53</v>
      </c>
      <c r="AB18">
        <v>-115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1.44</v>
      </c>
      <c r="N19" s="115">
        <v>-83</v>
      </c>
      <c r="O19" s="88">
        <v>-75</v>
      </c>
      <c r="P19" s="88">
        <v>-90</v>
      </c>
      <c r="Q19" s="88">
        <v>-50</v>
      </c>
      <c r="R19" s="88">
        <v>0</v>
      </c>
      <c r="S19" s="116">
        <v>0</v>
      </c>
      <c r="U19" s="115">
        <v>-298</v>
      </c>
      <c r="V19" s="116">
        <v>1.44</v>
      </c>
      <c r="W19">
        <v>-83</v>
      </c>
      <c r="X19">
        <v>-75</v>
      </c>
      <c r="Y19">
        <v>0</v>
      </c>
      <c r="Z19">
        <v>-50</v>
      </c>
      <c r="AA19">
        <v>1.44</v>
      </c>
      <c r="AB19">
        <v>-90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1.44</v>
      </c>
      <c r="N20" s="115">
        <v>-79</v>
      </c>
      <c r="O20" s="88">
        <v>-75</v>
      </c>
      <c r="P20" s="88">
        <v>-10</v>
      </c>
      <c r="Q20" s="88">
        <v>-50</v>
      </c>
      <c r="R20" s="88">
        <v>0</v>
      </c>
      <c r="S20" s="116">
        <v>0</v>
      </c>
      <c r="U20" s="115">
        <v>-214</v>
      </c>
      <c r="V20" s="116">
        <v>1.44</v>
      </c>
      <c r="W20">
        <v>-79</v>
      </c>
      <c r="X20">
        <v>-75</v>
      </c>
      <c r="Y20">
        <v>0</v>
      </c>
      <c r="Z20">
        <v>-50</v>
      </c>
      <c r="AA20">
        <v>1.44</v>
      </c>
      <c r="AB20">
        <v>-10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1.44</v>
      </c>
      <c r="N21" s="115">
        <v>-85</v>
      </c>
      <c r="O21" s="88">
        <v>-80</v>
      </c>
      <c r="P21" s="88">
        <v>-35</v>
      </c>
      <c r="Q21" s="88">
        <v>-50</v>
      </c>
      <c r="R21" s="88">
        <v>0</v>
      </c>
      <c r="S21" s="116">
        <v>0</v>
      </c>
      <c r="U21" s="115">
        <v>-250</v>
      </c>
      <c r="V21" s="116">
        <v>1.44</v>
      </c>
      <c r="W21">
        <v>-85</v>
      </c>
      <c r="X21">
        <v>-80</v>
      </c>
      <c r="Y21">
        <v>0</v>
      </c>
      <c r="Z21">
        <v>-50</v>
      </c>
      <c r="AA21">
        <v>1.44</v>
      </c>
      <c r="AB21">
        <v>-35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1.53</v>
      </c>
      <c r="N22" s="115">
        <v>-75</v>
      </c>
      <c r="O22" s="88">
        <v>-70</v>
      </c>
      <c r="P22" s="88">
        <v>-30</v>
      </c>
      <c r="Q22" s="88">
        <v>-50</v>
      </c>
      <c r="R22" s="88">
        <v>0</v>
      </c>
      <c r="S22" s="116">
        <v>0</v>
      </c>
      <c r="U22" s="115">
        <v>-225</v>
      </c>
      <c r="V22" s="116">
        <v>1.53</v>
      </c>
      <c r="W22">
        <v>-75</v>
      </c>
      <c r="X22">
        <v>-70</v>
      </c>
      <c r="Y22">
        <v>0</v>
      </c>
      <c r="Z22">
        <v>-50</v>
      </c>
      <c r="AA22">
        <v>1.53</v>
      </c>
      <c r="AB22">
        <v>-30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1.44</v>
      </c>
      <c r="N23" s="115">
        <v>-82</v>
      </c>
      <c r="O23" s="88">
        <v>-80</v>
      </c>
      <c r="P23" s="88">
        <v>0</v>
      </c>
      <c r="Q23" s="88">
        <v>-50</v>
      </c>
      <c r="R23" s="88">
        <v>0</v>
      </c>
      <c r="S23" s="116">
        <v>0</v>
      </c>
      <c r="U23" s="115">
        <v>-212</v>
      </c>
      <c r="V23" s="116">
        <v>1.44</v>
      </c>
      <c r="W23">
        <v>-82</v>
      </c>
      <c r="X23">
        <v>-80</v>
      </c>
      <c r="Y23">
        <v>0</v>
      </c>
      <c r="Z23">
        <v>-50</v>
      </c>
      <c r="AA23">
        <v>1.44</v>
      </c>
      <c r="AB23">
        <v>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1.53</v>
      </c>
      <c r="N24" s="115">
        <v>-54</v>
      </c>
      <c r="O24" s="88">
        <v>-70</v>
      </c>
      <c r="P24" s="88">
        <v>-40</v>
      </c>
      <c r="Q24" s="88">
        <v>-50</v>
      </c>
      <c r="R24" s="88">
        <v>0</v>
      </c>
      <c r="S24" s="116">
        <v>0</v>
      </c>
      <c r="U24" s="115">
        <v>-214</v>
      </c>
      <c r="V24" s="116">
        <v>1.53</v>
      </c>
      <c r="W24">
        <v>-54</v>
      </c>
      <c r="X24">
        <v>-70</v>
      </c>
      <c r="Y24">
        <v>0</v>
      </c>
      <c r="Z24">
        <v>-50</v>
      </c>
      <c r="AA24">
        <v>1.53</v>
      </c>
      <c r="AB24">
        <v>-40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1.53</v>
      </c>
      <c r="N25" s="115">
        <v>-41</v>
      </c>
      <c r="O25" s="88">
        <v>-90</v>
      </c>
      <c r="P25" s="88">
        <v>0</v>
      </c>
      <c r="Q25" s="88">
        <v>-50</v>
      </c>
      <c r="R25" s="88">
        <v>-6</v>
      </c>
      <c r="S25" s="116">
        <v>0</v>
      </c>
      <c r="U25" s="115">
        <v>-187</v>
      </c>
      <c r="V25" s="116">
        <v>1.53</v>
      </c>
      <c r="W25">
        <v>-41</v>
      </c>
      <c r="X25">
        <v>-90</v>
      </c>
      <c r="Y25">
        <v>-6</v>
      </c>
      <c r="Z25">
        <v>-50</v>
      </c>
      <c r="AA25">
        <v>1.53</v>
      </c>
      <c r="AB25">
        <v>0</v>
      </c>
    </row>
    <row r="26" spans="7:28">
      <c r="G26" t="s">
        <v>68</v>
      </c>
      <c r="H26" s="115">
        <v>0</v>
      </c>
      <c r="I26" s="88">
        <v>0</v>
      </c>
      <c r="J26" s="88">
        <v>28.72</v>
      </c>
      <c r="K26" s="88">
        <v>0</v>
      </c>
      <c r="L26" s="88">
        <v>0</v>
      </c>
      <c r="M26" s="116">
        <v>1.53</v>
      </c>
      <c r="N26" s="115">
        <v>-60</v>
      </c>
      <c r="O26" s="88">
        <v>-95</v>
      </c>
      <c r="P26" s="88">
        <v>0</v>
      </c>
      <c r="Q26" s="88">
        <v>-50</v>
      </c>
      <c r="R26" s="88">
        <v>-4</v>
      </c>
      <c r="S26" s="116">
        <v>0</v>
      </c>
      <c r="U26" s="115">
        <v>-209</v>
      </c>
      <c r="V26" s="116">
        <v>30.25</v>
      </c>
      <c r="W26">
        <v>-60</v>
      </c>
      <c r="X26">
        <v>-95</v>
      </c>
      <c r="Y26">
        <v>-4</v>
      </c>
      <c r="Z26">
        <v>-50</v>
      </c>
      <c r="AA26">
        <v>1.53</v>
      </c>
      <c r="AB26">
        <v>28.72</v>
      </c>
    </row>
    <row r="27" spans="7:28">
      <c r="G27" t="s">
        <v>69</v>
      </c>
      <c r="H27" s="115">
        <v>78.510000000000005</v>
      </c>
      <c r="I27" s="88">
        <v>0</v>
      </c>
      <c r="J27" s="88">
        <v>14.36</v>
      </c>
      <c r="K27" s="88">
        <v>0</v>
      </c>
      <c r="L27" s="88">
        <v>0</v>
      </c>
      <c r="M27" s="116">
        <v>1.53</v>
      </c>
      <c r="N27" s="115">
        <v>0</v>
      </c>
      <c r="O27" s="88">
        <v>-65</v>
      </c>
      <c r="P27" s="88">
        <v>0</v>
      </c>
      <c r="Q27" s="88">
        <v>0</v>
      </c>
      <c r="R27" s="88">
        <v>0</v>
      </c>
      <c r="S27" s="116">
        <v>0</v>
      </c>
      <c r="U27" s="115">
        <v>-65</v>
      </c>
      <c r="V27" s="116">
        <v>94.4</v>
      </c>
      <c r="W27">
        <v>78.510000000000005</v>
      </c>
      <c r="X27">
        <v>-65</v>
      </c>
      <c r="Y27">
        <v>0</v>
      </c>
      <c r="Z27">
        <v>0</v>
      </c>
      <c r="AA27">
        <v>1.53</v>
      </c>
      <c r="AB27">
        <v>14.36</v>
      </c>
    </row>
    <row r="28" spans="7:28">
      <c r="G28" t="s">
        <v>70</v>
      </c>
      <c r="H28" s="115">
        <v>0</v>
      </c>
      <c r="I28" s="88">
        <v>0</v>
      </c>
      <c r="J28" s="88">
        <v>23.94</v>
      </c>
      <c r="K28" s="88">
        <v>0</v>
      </c>
      <c r="L28" s="88">
        <v>0</v>
      </c>
      <c r="M28" s="116">
        <v>1.53</v>
      </c>
      <c r="N28" s="115">
        <v>-24</v>
      </c>
      <c r="O28" s="88">
        <v>-70</v>
      </c>
      <c r="P28" s="88">
        <v>0</v>
      </c>
      <c r="Q28" s="88">
        <v>0</v>
      </c>
      <c r="R28" s="88">
        <v>0</v>
      </c>
      <c r="S28" s="116">
        <v>0</v>
      </c>
      <c r="U28" s="115">
        <v>-94</v>
      </c>
      <c r="V28" s="116">
        <v>25.47</v>
      </c>
      <c r="W28">
        <v>-24</v>
      </c>
      <c r="X28">
        <v>-70</v>
      </c>
      <c r="Y28">
        <v>0</v>
      </c>
      <c r="Z28">
        <v>0</v>
      </c>
      <c r="AA28">
        <v>1.53</v>
      </c>
      <c r="AB28">
        <v>23.94</v>
      </c>
    </row>
    <row r="29" spans="7:28">
      <c r="G29" t="s">
        <v>71</v>
      </c>
      <c r="H29" s="115">
        <v>0</v>
      </c>
      <c r="I29" s="88">
        <v>0</v>
      </c>
      <c r="J29" s="88">
        <v>14.36</v>
      </c>
      <c r="K29" s="88">
        <v>0</v>
      </c>
      <c r="L29" s="88">
        <v>0</v>
      </c>
      <c r="M29" s="116">
        <v>3.16</v>
      </c>
      <c r="N29" s="115">
        <v>0</v>
      </c>
      <c r="O29" s="88">
        <v>-65</v>
      </c>
      <c r="P29" s="88">
        <v>0</v>
      </c>
      <c r="Q29" s="88">
        <v>0</v>
      </c>
      <c r="R29" s="88">
        <v>0</v>
      </c>
      <c r="S29" s="116">
        <v>0</v>
      </c>
      <c r="U29" s="115">
        <v>-65</v>
      </c>
      <c r="V29" s="116">
        <v>17.52</v>
      </c>
      <c r="W29">
        <v>0</v>
      </c>
      <c r="X29">
        <v>-65</v>
      </c>
      <c r="Y29">
        <v>0</v>
      </c>
      <c r="Z29">
        <v>0</v>
      </c>
      <c r="AA29">
        <v>3.16</v>
      </c>
      <c r="AB29">
        <v>14.36</v>
      </c>
    </row>
    <row r="30" spans="7:28">
      <c r="G30" t="s">
        <v>72</v>
      </c>
      <c r="H30" s="115">
        <v>9.57</v>
      </c>
      <c r="I30" s="88">
        <v>0</v>
      </c>
      <c r="J30" s="88">
        <v>23.94</v>
      </c>
      <c r="K30" s="88">
        <v>0</v>
      </c>
      <c r="L30" s="88">
        <v>0</v>
      </c>
      <c r="M30" s="116">
        <v>6.13</v>
      </c>
      <c r="N30" s="115">
        <v>0</v>
      </c>
      <c r="O30" s="88">
        <v>-60</v>
      </c>
      <c r="P30" s="88">
        <v>0</v>
      </c>
      <c r="Q30" s="88">
        <v>0</v>
      </c>
      <c r="R30" s="88">
        <v>0</v>
      </c>
      <c r="S30" s="116">
        <v>0</v>
      </c>
      <c r="U30" s="115">
        <v>-60</v>
      </c>
      <c r="V30" s="116">
        <v>39.64</v>
      </c>
      <c r="W30">
        <v>9.57</v>
      </c>
      <c r="X30">
        <v>-60</v>
      </c>
      <c r="Y30">
        <v>0</v>
      </c>
      <c r="Z30">
        <v>0</v>
      </c>
      <c r="AA30">
        <v>6.13</v>
      </c>
      <c r="AB30">
        <v>23.94</v>
      </c>
    </row>
    <row r="31" spans="7:28">
      <c r="G31" t="s">
        <v>73</v>
      </c>
      <c r="H31" s="115">
        <v>0</v>
      </c>
      <c r="I31" s="88">
        <v>0</v>
      </c>
      <c r="J31" s="88">
        <v>28.72</v>
      </c>
      <c r="K31" s="88">
        <v>0</v>
      </c>
      <c r="L31" s="88">
        <v>0</v>
      </c>
      <c r="M31" s="116">
        <v>7.28</v>
      </c>
      <c r="N31" s="115">
        <v>-62</v>
      </c>
      <c r="O31" s="88">
        <v>-45</v>
      </c>
      <c r="P31" s="88">
        <v>0</v>
      </c>
      <c r="Q31" s="88">
        <v>0</v>
      </c>
      <c r="R31" s="88">
        <v>0</v>
      </c>
      <c r="S31" s="116">
        <v>0</v>
      </c>
      <c r="U31" s="115">
        <v>-107</v>
      </c>
      <c r="V31" s="116">
        <v>36</v>
      </c>
      <c r="W31">
        <v>-62</v>
      </c>
      <c r="X31">
        <v>-45</v>
      </c>
      <c r="Y31">
        <v>0</v>
      </c>
      <c r="Z31">
        <v>0</v>
      </c>
      <c r="AA31">
        <v>7.28</v>
      </c>
      <c r="AB31">
        <v>28.72</v>
      </c>
    </row>
    <row r="32" spans="7:28">
      <c r="G32" t="s">
        <v>74</v>
      </c>
      <c r="H32" s="115">
        <v>0</v>
      </c>
      <c r="I32" s="88">
        <v>0</v>
      </c>
      <c r="J32" s="88">
        <v>33.5</v>
      </c>
      <c r="K32" s="88">
        <v>0</v>
      </c>
      <c r="L32" s="88">
        <v>0</v>
      </c>
      <c r="M32" s="116">
        <v>9.77</v>
      </c>
      <c r="N32" s="115">
        <v>-34</v>
      </c>
      <c r="O32" s="88">
        <v>-15</v>
      </c>
      <c r="P32" s="88">
        <v>0</v>
      </c>
      <c r="Q32" s="88">
        <v>0</v>
      </c>
      <c r="R32" s="88">
        <v>0</v>
      </c>
      <c r="S32" s="116">
        <v>0</v>
      </c>
      <c r="U32" s="115">
        <v>-49</v>
      </c>
      <c r="V32" s="116">
        <v>43.27</v>
      </c>
      <c r="W32">
        <v>-34</v>
      </c>
      <c r="X32">
        <v>-15</v>
      </c>
      <c r="Y32">
        <v>0</v>
      </c>
      <c r="Z32">
        <v>0</v>
      </c>
      <c r="AA32">
        <v>9.77</v>
      </c>
      <c r="AB32">
        <v>33.5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10.53</v>
      </c>
      <c r="N33" s="115">
        <v>-13</v>
      </c>
      <c r="O33" s="88">
        <v>-11</v>
      </c>
      <c r="P33" s="88">
        <v>0</v>
      </c>
      <c r="Q33" s="88">
        <v>0</v>
      </c>
      <c r="R33" s="88">
        <v>0</v>
      </c>
      <c r="S33" s="116">
        <v>0</v>
      </c>
      <c r="U33" s="115">
        <v>-24</v>
      </c>
      <c r="V33" s="116">
        <v>10.53</v>
      </c>
      <c r="W33">
        <v>-13</v>
      </c>
      <c r="X33">
        <v>-11</v>
      </c>
      <c r="Y33">
        <v>0</v>
      </c>
      <c r="Z33">
        <v>0</v>
      </c>
      <c r="AA33">
        <v>10.53</v>
      </c>
      <c r="AB33">
        <v>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10.34</v>
      </c>
      <c r="N34" s="115">
        <v>-17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-17</v>
      </c>
      <c r="V34" s="116">
        <v>10.34</v>
      </c>
      <c r="W34">
        <v>-17</v>
      </c>
      <c r="X34">
        <v>0</v>
      </c>
      <c r="Y34">
        <v>0</v>
      </c>
      <c r="Z34">
        <v>0</v>
      </c>
      <c r="AA34">
        <v>10.34</v>
      </c>
      <c r="AB34">
        <v>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10.44</v>
      </c>
      <c r="N35" s="115">
        <v>-8</v>
      </c>
      <c r="O35" s="88">
        <v>-10</v>
      </c>
      <c r="P35" s="88">
        <v>0</v>
      </c>
      <c r="Q35" s="88">
        <v>0</v>
      </c>
      <c r="R35" s="88">
        <v>0</v>
      </c>
      <c r="S35" s="116">
        <v>0</v>
      </c>
      <c r="U35" s="115">
        <v>-18</v>
      </c>
      <c r="V35" s="116">
        <v>10.44</v>
      </c>
      <c r="W35">
        <v>-8</v>
      </c>
      <c r="X35">
        <v>-10</v>
      </c>
      <c r="Y35">
        <v>0</v>
      </c>
      <c r="Z35">
        <v>0</v>
      </c>
      <c r="AA35">
        <v>10.44</v>
      </c>
      <c r="AB35">
        <v>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13.02</v>
      </c>
      <c r="N36" s="115">
        <v>-21</v>
      </c>
      <c r="O36" s="88">
        <v>-15</v>
      </c>
      <c r="P36" s="88">
        <v>0</v>
      </c>
      <c r="Q36" s="88">
        <v>0</v>
      </c>
      <c r="R36" s="88">
        <v>0</v>
      </c>
      <c r="S36" s="116">
        <v>0</v>
      </c>
      <c r="U36" s="115">
        <v>-36</v>
      </c>
      <c r="V36" s="116">
        <v>13.02</v>
      </c>
      <c r="W36">
        <v>-21</v>
      </c>
      <c r="X36">
        <v>-15</v>
      </c>
      <c r="Y36">
        <v>0</v>
      </c>
      <c r="Z36">
        <v>0</v>
      </c>
      <c r="AA36">
        <v>13.02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15.32</v>
      </c>
      <c r="N37" s="115">
        <v>-110</v>
      </c>
      <c r="O37" s="88">
        <v>-25</v>
      </c>
      <c r="P37" s="88">
        <v>0</v>
      </c>
      <c r="Q37" s="88">
        <v>0</v>
      </c>
      <c r="R37" s="88">
        <v>0</v>
      </c>
      <c r="S37" s="116">
        <v>0</v>
      </c>
      <c r="U37" s="115">
        <v>-135</v>
      </c>
      <c r="V37" s="116">
        <v>15.32</v>
      </c>
      <c r="W37">
        <v>-110</v>
      </c>
      <c r="X37">
        <v>-25</v>
      </c>
      <c r="Y37">
        <v>0</v>
      </c>
      <c r="Z37">
        <v>0</v>
      </c>
      <c r="AA37">
        <v>15.32</v>
      </c>
      <c r="AB37">
        <v>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16.18</v>
      </c>
      <c r="N38" s="115">
        <v>-125</v>
      </c>
      <c r="O38" s="88">
        <v>-10</v>
      </c>
      <c r="P38" s="88">
        <v>0</v>
      </c>
      <c r="Q38" s="88">
        <v>0</v>
      </c>
      <c r="R38" s="88">
        <v>0</v>
      </c>
      <c r="S38" s="116">
        <v>0</v>
      </c>
      <c r="U38" s="115">
        <v>-135</v>
      </c>
      <c r="V38" s="116">
        <v>16.18</v>
      </c>
      <c r="W38">
        <v>-125</v>
      </c>
      <c r="X38">
        <v>-10</v>
      </c>
      <c r="Y38">
        <v>0</v>
      </c>
      <c r="Z38">
        <v>0</v>
      </c>
      <c r="AA38">
        <v>16.18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14.1</v>
      </c>
      <c r="N39" s="115">
        <v>-133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-133</v>
      </c>
      <c r="V39" s="116">
        <v>14.1</v>
      </c>
      <c r="W39">
        <v>-133</v>
      </c>
      <c r="X39">
        <v>0</v>
      </c>
      <c r="Y39">
        <v>0</v>
      </c>
      <c r="Z39">
        <v>0</v>
      </c>
      <c r="AA39">
        <v>14.1</v>
      </c>
      <c r="AB39">
        <v>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13.23</v>
      </c>
      <c r="N40" s="115">
        <v>-137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-137</v>
      </c>
      <c r="V40" s="116">
        <v>13.23</v>
      </c>
      <c r="W40">
        <v>-137</v>
      </c>
      <c r="X40">
        <v>0</v>
      </c>
      <c r="Y40">
        <v>0</v>
      </c>
      <c r="Z40">
        <v>0</v>
      </c>
      <c r="AA40">
        <v>13.23</v>
      </c>
      <c r="AB40">
        <v>0</v>
      </c>
    </row>
    <row r="41" spans="7:28">
      <c r="G41" t="s">
        <v>83</v>
      </c>
      <c r="H41" s="115">
        <v>0</v>
      </c>
      <c r="I41" s="88">
        <v>0</v>
      </c>
      <c r="J41" s="88">
        <v>42.37</v>
      </c>
      <c r="K41" s="88">
        <v>0</v>
      </c>
      <c r="L41" s="88">
        <v>0</v>
      </c>
      <c r="M41" s="116">
        <v>10.81</v>
      </c>
      <c r="N41" s="115">
        <v>-164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-164</v>
      </c>
      <c r="V41" s="116">
        <v>53.18</v>
      </c>
      <c r="W41">
        <v>-164</v>
      </c>
      <c r="X41">
        <v>0</v>
      </c>
      <c r="Y41">
        <v>0</v>
      </c>
      <c r="Z41">
        <v>0</v>
      </c>
      <c r="AA41">
        <v>10.81</v>
      </c>
      <c r="AB41">
        <v>42.37</v>
      </c>
    </row>
    <row r="42" spans="7:28">
      <c r="G42" t="s">
        <v>84</v>
      </c>
      <c r="H42" s="115">
        <v>0</v>
      </c>
      <c r="I42" s="88">
        <v>0</v>
      </c>
      <c r="J42" s="88">
        <v>44.86</v>
      </c>
      <c r="K42" s="88">
        <v>0</v>
      </c>
      <c r="L42" s="88">
        <v>0</v>
      </c>
      <c r="M42" s="116">
        <v>8.75</v>
      </c>
      <c r="N42" s="115">
        <v>-163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-163</v>
      </c>
      <c r="V42" s="116">
        <v>53.61</v>
      </c>
      <c r="W42">
        <v>-163</v>
      </c>
      <c r="X42">
        <v>0</v>
      </c>
      <c r="Y42">
        <v>0</v>
      </c>
      <c r="Z42">
        <v>0</v>
      </c>
      <c r="AA42">
        <v>8.75</v>
      </c>
      <c r="AB42">
        <v>44.86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8.2200000000000006</v>
      </c>
      <c r="N43" s="115">
        <v>-110</v>
      </c>
      <c r="O43" s="88">
        <v>-77</v>
      </c>
      <c r="P43" s="88">
        <v>0</v>
      </c>
      <c r="Q43" s="88">
        <v>0</v>
      </c>
      <c r="R43" s="88">
        <v>0</v>
      </c>
      <c r="S43" s="116">
        <v>0</v>
      </c>
      <c r="U43" s="115">
        <v>-187</v>
      </c>
      <c r="V43" s="116">
        <v>8.2200000000000006</v>
      </c>
      <c r="W43">
        <v>-110</v>
      </c>
      <c r="X43">
        <v>-77</v>
      </c>
      <c r="Y43">
        <v>0</v>
      </c>
      <c r="Z43">
        <v>0</v>
      </c>
      <c r="AA43">
        <v>8.2200000000000006</v>
      </c>
      <c r="AB43">
        <v>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6.99</v>
      </c>
      <c r="N44" s="115">
        <v>-86</v>
      </c>
      <c r="O44" s="88">
        <v>-72</v>
      </c>
      <c r="P44" s="88">
        <v>0</v>
      </c>
      <c r="Q44" s="88">
        <v>0</v>
      </c>
      <c r="R44" s="88">
        <v>0</v>
      </c>
      <c r="S44" s="116">
        <v>0</v>
      </c>
      <c r="U44" s="115">
        <v>-158</v>
      </c>
      <c r="V44" s="116">
        <v>6.99</v>
      </c>
      <c r="W44">
        <v>-86</v>
      </c>
      <c r="X44">
        <v>-72</v>
      </c>
      <c r="Y44">
        <v>0</v>
      </c>
      <c r="Z44">
        <v>0</v>
      </c>
      <c r="AA44">
        <v>6.99</v>
      </c>
      <c r="AB44">
        <v>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5.84</v>
      </c>
      <c r="N45" s="115">
        <v>-105</v>
      </c>
      <c r="O45" s="88">
        <v>-50</v>
      </c>
      <c r="P45" s="88">
        <v>0</v>
      </c>
      <c r="Q45" s="88">
        <v>0</v>
      </c>
      <c r="R45" s="88">
        <v>0</v>
      </c>
      <c r="S45" s="116">
        <v>0</v>
      </c>
      <c r="U45" s="115">
        <v>-155</v>
      </c>
      <c r="V45" s="116">
        <v>5.84</v>
      </c>
      <c r="W45">
        <v>-105</v>
      </c>
      <c r="X45">
        <v>-50</v>
      </c>
      <c r="Y45">
        <v>0</v>
      </c>
      <c r="Z45">
        <v>0</v>
      </c>
      <c r="AA45">
        <v>5.84</v>
      </c>
      <c r="AB45">
        <v>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4.5999999999999996</v>
      </c>
      <c r="N46" s="115">
        <v>-142</v>
      </c>
      <c r="O46" s="88">
        <v>-57</v>
      </c>
      <c r="P46" s="88">
        <v>0</v>
      </c>
      <c r="Q46" s="88">
        <v>0</v>
      </c>
      <c r="R46" s="88">
        <v>0</v>
      </c>
      <c r="S46" s="116">
        <v>0</v>
      </c>
      <c r="U46" s="115">
        <v>-199</v>
      </c>
      <c r="V46" s="116">
        <v>4.5999999999999996</v>
      </c>
      <c r="W46">
        <v>-142</v>
      </c>
      <c r="X46">
        <v>-57</v>
      </c>
      <c r="Y46">
        <v>0</v>
      </c>
      <c r="Z46">
        <v>0</v>
      </c>
      <c r="AA46">
        <v>4.5999999999999996</v>
      </c>
      <c r="AB46">
        <v>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3.16</v>
      </c>
      <c r="N47" s="115">
        <v>-138</v>
      </c>
      <c r="O47" s="88">
        <v>-61</v>
      </c>
      <c r="P47" s="88">
        <v>0</v>
      </c>
      <c r="Q47" s="88">
        <v>0</v>
      </c>
      <c r="R47" s="88">
        <v>0</v>
      </c>
      <c r="S47" s="116">
        <v>0</v>
      </c>
      <c r="U47" s="115">
        <v>-199</v>
      </c>
      <c r="V47" s="116">
        <v>3.16</v>
      </c>
      <c r="W47">
        <v>-138</v>
      </c>
      <c r="X47">
        <v>-61</v>
      </c>
      <c r="Y47">
        <v>0</v>
      </c>
      <c r="Z47">
        <v>0</v>
      </c>
      <c r="AA47">
        <v>3.16</v>
      </c>
      <c r="AB47">
        <v>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2.87</v>
      </c>
      <c r="N48" s="115">
        <v>-143</v>
      </c>
      <c r="O48" s="88">
        <v>-64</v>
      </c>
      <c r="P48" s="88">
        <v>0</v>
      </c>
      <c r="Q48" s="88">
        <v>0</v>
      </c>
      <c r="R48" s="88">
        <v>0</v>
      </c>
      <c r="S48" s="116">
        <v>0</v>
      </c>
      <c r="U48" s="115">
        <v>-207</v>
      </c>
      <c r="V48" s="116">
        <v>2.87</v>
      </c>
      <c r="W48">
        <v>-143</v>
      </c>
      <c r="X48">
        <v>-64</v>
      </c>
      <c r="Y48">
        <v>0</v>
      </c>
      <c r="Z48">
        <v>0</v>
      </c>
      <c r="AA48">
        <v>2.87</v>
      </c>
      <c r="AB48">
        <v>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2.78</v>
      </c>
      <c r="N49" s="115">
        <v>-24</v>
      </c>
      <c r="O49" s="88">
        <v>-54</v>
      </c>
      <c r="P49" s="88">
        <v>0</v>
      </c>
      <c r="Q49" s="88">
        <v>0</v>
      </c>
      <c r="R49" s="88">
        <v>0</v>
      </c>
      <c r="S49" s="116">
        <v>0</v>
      </c>
      <c r="U49" s="115">
        <v>-78</v>
      </c>
      <c r="V49" s="116">
        <v>2.78</v>
      </c>
      <c r="W49">
        <v>-24</v>
      </c>
      <c r="X49">
        <v>-54</v>
      </c>
      <c r="Y49">
        <v>0</v>
      </c>
      <c r="Z49">
        <v>0</v>
      </c>
      <c r="AA49">
        <v>2.78</v>
      </c>
      <c r="AB49">
        <v>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3.06</v>
      </c>
      <c r="N50" s="115">
        <v>-24</v>
      </c>
      <c r="O50" s="88">
        <v>-43</v>
      </c>
      <c r="P50" s="88">
        <v>0</v>
      </c>
      <c r="Q50" s="88">
        <v>0</v>
      </c>
      <c r="R50" s="88">
        <v>0</v>
      </c>
      <c r="S50" s="116">
        <v>0</v>
      </c>
      <c r="U50" s="115">
        <v>-67</v>
      </c>
      <c r="V50" s="116">
        <v>3.06</v>
      </c>
      <c r="W50">
        <v>-24</v>
      </c>
      <c r="X50">
        <v>-43</v>
      </c>
      <c r="Y50">
        <v>0</v>
      </c>
      <c r="Z50">
        <v>0</v>
      </c>
      <c r="AA50">
        <v>3.06</v>
      </c>
      <c r="AB50">
        <v>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1.53</v>
      </c>
      <c r="N51" s="115">
        <v>-51</v>
      </c>
      <c r="O51" s="88">
        <v>-36</v>
      </c>
      <c r="P51" s="88">
        <v>-35</v>
      </c>
      <c r="Q51" s="88">
        <v>0</v>
      </c>
      <c r="R51" s="88">
        <v>0</v>
      </c>
      <c r="S51" s="116">
        <v>0</v>
      </c>
      <c r="U51" s="115">
        <v>-122</v>
      </c>
      <c r="V51" s="116">
        <v>1.53</v>
      </c>
      <c r="W51">
        <v>-51</v>
      </c>
      <c r="X51">
        <v>-36</v>
      </c>
      <c r="Y51">
        <v>0</v>
      </c>
      <c r="Z51">
        <v>0</v>
      </c>
      <c r="AA51">
        <v>1.53</v>
      </c>
      <c r="AB51">
        <v>-35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1.53</v>
      </c>
      <c r="N52" s="115">
        <v>-53</v>
      </c>
      <c r="O52" s="88">
        <v>-42</v>
      </c>
      <c r="P52" s="88">
        <v>-35</v>
      </c>
      <c r="Q52" s="88">
        <v>0</v>
      </c>
      <c r="R52" s="88">
        <v>0</v>
      </c>
      <c r="S52" s="116">
        <v>0</v>
      </c>
      <c r="U52" s="115">
        <v>-130</v>
      </c>
      <c r="V52" s="116">
        <v>1.53</v>
      </c>
      <c r="W52">
        <v>-53</v>
      </c>
      <c r="X52">
        <v>-42</v>
      </c>
      <c r="Y52">
        <v>0</v>
      </c>
      <c r="Z52">
        <v>0</v>
      </c>
      <c r="AA52">
        <v>1.53</v>
      </c>
      <c r="AB52">
        <v>-35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1.63</v>
      </c>
      <c r="N53" s="115">
        <v>-100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-100</v>
      </c>
      <c r="V53" s="116">
        <v>1.63</v>
      </c>
      <c r="W53">
        <v>-100</v>
      </c>
      <c r="X53">
        <v>0</v>
      </c>
      <c r="Y53">
        <v>0</v>
      </c>
      <c r="Z53">
        <v>0</v>
      </c>
      <c r="AA53">
        <v>1.63</v>
      </c>
      <c r="AB53">
        <v>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1.53</v>
      </c>
      <c r="N54" s="115">
        <v>-104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-104</v>
      </c>
      <c r="V54" s="116">
        <v>1.53</v>
      </c>
      <c r="W54">
        <v>-104</v>
      </c>
      <c r="X54">
        <v>0</v>
      </c>
      <c r="Y54">
        <v>0</v>
      </c>
      <c r="Z54">
        <v>0</v>
      </c>
      <c r="AA54">
        <v>1.53</v>
      </c>
      <c r="AB54">
        <v>0</v>
      </c>
    </row>
    <row r="55" spans="7:28">
      <c r="G55" t="s">
        <v>97</v>
      </c>
      <c r="H55" s="115">
        <v>17.239999999999998</v>
      </c>
      <c r="I55" s="88">
        <v>0</v>
      </c>
      <c r="J55" s="88">
        <v>0</v>
      </c>
      <c r="K55" s="88">
        <v>0</v>
      </c>
      <c r="L55" s="88">
        <v>0</v>
      </c>
      <c r="M55" s="116">
        <v>1.53</v>
      </c>
      <c r="N55" s="115">
        <v>0</v>
      </c>
      <c r="O55" s="88">
        <v>0</v>
      </c>
      <c r="P55" s="88">
        <v>-20</v>
      </c>
      <c r="Q55" s="88">
        <v>0</v>
      </c>
      <c r="R55" s="88">
        <v>0</v>
      </c>
      <c r="S55" s="116">
        <v>0</v>
      </c>
      <c r="U55" s="115">
        <v>-20</v>
      </c>
      <c r="V55" s="116">
        <v>18.77</v>
      </c>
      <c r="W55">
        <v>17.239999999999998</v>
      </c>
      <c r="X55">
        <v>0</v>
      </c>
      <c r="Y55">
        <v>0</v>
      </c>
      <c r="Z55">
        <v>0</v>
      </c>
      <c r="AA55">
        <v>1.53</v>
      </c>
      <c r="AB55">
        <v>-20</v>
      </c>
    </row>
    <row r="56" spans="7:28">
      <c r="G56" t="s">
        <v>98</v>
      </c>
      <c r="H56" s="115">
        <v>19.149999999999999</v>
      </c>
      <c r="I56" s="88">
        <v>0</v>
      </c>
      <c r="J56" s="88">
        <v>0</v>
      </c>
      <c r="K56" s="88">
        <v>0</v>
      </c>
      <c r="L56" s="88">
        <v>0</v>
      </c>
      <c r="M56" s="116">
        <v>1.53</v>
      </c>
      <c r="N56" s="115">
        <v>0</v>
      </c>
      <c r="O56" s="88">
        <v>0</v>
      </c>
      <c r="P56" s="88">
        <v>-35</v>
      </c>
      <c r="Q56" s="88">
        <v>0</v>
      </c>
      <c r="R56" s="88">
        <v>0</v>
      </c>
      <c r="S56" s="116">
        <v>0</v>
      </c>
      <c r="U56" s="115">
        <v>-35</v>
      </c>
      <c r="V56" s="116">
        <v>20.68</v>
      </c>
      <c r="W56">
        <v>19.149999999999999</v>
      </c>
      <c r="X56">
        <v>0</v>
      </c>
      <c r="Y56">
        <v>0</v>
      </c>
      <c r="Z56">
        <v>0</v>
      </c>
      <c r="AA56">
        <v>1.53</v>
      </c>
      <c r="AB56">
        <v>-35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1.53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1.53</v>
      </c>
      <c r="W57">
        <v>0</v>
      </c>
      <c r="X57">
        <v>0</v>
      </c>
      <c r="Y57">
        <v>0</v>
      </c>
      <c r="Z57">
        <v>0</v>
      </c>
      <c r="AA57">
        <v>1.53</v>
      </c>
      <c r="AB57">
        <v>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1.53</v>
      </c>
      <c r="N58" s="115">
        <v>0</v>
      </c>
      <c r="O58" s="88">
        <v>0</v>
      </c>
      <c r="P58" s="88">
        <v>-225</v>
      </c>
      <c r="Q58" s="88">
        <v>0</v>
      </c>
      <c r="R58" s="88">
        <v>0</v>
      </c>
      <c r="S58" s="116">
        <v>0</v>
      </c>
      <c r="U58" s="115">
        <v>-225</v>
      </c>
      <c r="V58" s="116">
        <v>1.53</v>
      </c>
      <c r="W58">
        <v>0</v>
      </c>
      <c r="X58">
        <v>0</v>
      </c>
      <c r="Y58">
        <v>0</v>
      </c>
      <c r="Z58">
        <v>0</v>
      </c>
      <c r="AA58">
        <v>1.53</v>
      </c>
      <c r="AB58">
        <v>-225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1.53</v>
      </c>
      <c r="N59" s="115">
        <v>-27</v>
      </c>
      <c r="O59" s="88">
        <v>-33</v>
      </c>
      <c r="P59" s="88">
        <v>-95</v>
      </c>
      <c r="Q59" s="88">
        <v>0</v>
      </c>
      <c r="R59" s="88">
        <v>0</v>
      </c>
      <c r="S59" s="116">
        <v>0</v>
      </c>
      <c r="U59" s="115">
        <v>-155</v>
      </c>
      <c r="V59" s="116">
        <v>1.53</v>
      </c>
      <c r="W59">
        <v>-27</v>
      </c>
      <c r="X59">
        <v>-33</v>
      </c>
      <c r="Y59">
        <v>0</v>
      </c>
      <c r="Z59">
        <v>0</v>
      </c>
      <c r="AA59">
        <v>1.53</v>
      </c>
      <c r="AB59">
        <v>-95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1.53</v>
      </c>
      <c r="N60" s="115">
        <v>-27</v>
      </c>
      <c r="O60" s="88">
        <v>-35</v>
      </c>
      <c r="P60" s="88">
        <v>-100</v>
      </c>
      <c r="Q60" s="88">
        <v>0</v>
      </c>
      <c r="R60" s="88">
        <v>0</v>
      </c>
      <c r="S60" s="116">
        <v>0</v>
      </c>
      <c r="U60" s="115">
        <v>-162</v>
      </c>
      <c r="V60" s="116">
        <v>1.53</v>
      </c>
      <c r="W60">
        <v>-27</v>
      </c>
      <c r="X60">
        <v>-35</v>
      </c>
      <c r="Y60">
        <v>0</v>
      </c>
      <c r="Z60">
        <v>0</v>
      </c>
      <c r="AA60">
        <v>1.53</v>
      </c>
      <c r="AB60">
        <v>-100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1.53</v>
      </c>
      <c r="N61" s="115">
        <v>-82</v>
      </c>
      <c r="O61" s="88">
        <v>-37</v>
      </c>
      <c r="P61" s="88">
        <v>-200</v>
      </c>
      <c r="Q61" s="88">
        <v>0</v>
      </c>
      <c r="R61" s="88">
        <v>0</v>
      </c>
      <c r="S61" s="116">
        <v>0</v>
      </c>
      <c r="U61" s="115">
        <v>-319</v>
      </c>
      <c r="V61" s="116">
        <v>1.53</v>
      </c>
      <c r="W61">
        <v>-82</v>
      </c>
      <c r="X61">
        <v>-37</v>
      </c>
      <c r="Y61">
        <v>0</v>
      </c>
      <c r="Z61">
        <v>0</v>
      </c>
      <c r="AA61">
        <v>1.53</v>
      </c>
      <c r="AB61">
        <v>-200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1.63</v>
      </c>
      <c r="N62" s="115">
        <v>-73</v>
      </c>
      <c r="O62" s="88">
        <v>-40</v>
      </c>
      <c r="P62" s="88">
        <v>-10</v>
      </c>
      <c r="Q62" s="88">
        <v>0</v>
      </c>
      <c r="R62" s="88">
        <v>0</v>
      </c>
      <c r="S62" s="116">
        <v>0</v>
      </c>
      <c r="U62" s="115">
        <v>-123</v>
      </c>
      <c r="V62" s="116">
        <v>1.63</v>
      </c>
      <c r="W62">
        <v>-73</v>
      </c>
      <c r="X62">
        <v>-40</v>
      </c>
      <c r="Y62">
        <v>0</v>
      </c>
      <c r="Z62">
        <v>0</v>
      </c>
      <c r="AA62">
        <v>1.63</v>
      </c>
      <c r="AB62">
        <v>-10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1.53</v>
      </c>
      <c r="N63" s="115">
        <v>-47</v>
      </c>
      <c r="O63" s="88">
        <v>-41</v>
      </c>
      <c r="P63" s="88">
        <v>-415</v>
      </c>
      <c r="Q63" s="88">
        <v>0</v>
      </c>
      <c r="R63" s="88">
        <v>0</v>
      </c>
      <c r="S63" s="116">
        <v>0</v>
      </c>
      <c r="U63" s="115">
        <v>-503</v>
      </c>
      <c r="V63" s="116">
        <v>1.53</v>
      </c>
      <c r="W63">
        <v>-47</v>
      </c>
      <c r="X63">
        <v>-41</v>
      </c>
      <c r="Y63">
        <v>0</v>
      </c>
      <c r="Z63">
        <v>0</v>
      </c>
      <c r="AA63">
        <v>1.53</v>
      </c>
      <c r="AB63">
        <v>-415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1.53</v>
      </c>
      <c r="N64" s="115">
        <v>-63</v>
      </c>
      <c r="O64" s="88">
        <v>-40</v>
      </c>
      <c r="P64" s="88">
        <v>-80</v>
      </c>
      <c r="Q64" s="88">
        <v>0</v>
      </c>
      <c r="R64" s="88">
        <v>0</v>
      </c>
      <c r="S64" s="116">
        <v>0</v>
      </c>
      <c r="U64" s="115">
        <v>-183</v>
      </c>
      <c r="V64" s="116">
        <v>1.53</v>
      </c>
      <c r="W64">
        <v>-63</v>
      </c>
      <c r="X64">
        <v>-40</v>
      </c>
      <c r="Y64">
        <v>0</v>
      </c>
      <c r="Z64">
        <v>0</v>
      </c>
      <c r="AA64">
        <v>1.53</v>
      </c>
      <c r="AB64">
        <v>-80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1.53</v>
      </c>
      <c r="N65" s="115">
        <v>-26</v>
      </c>
      <c r="O65" s="88">
        <v>-41</v>
      </c>
      <c r="P65" s="88">
        <v>-90</v>
      </c>
      <c r="Q65" s="88">
        <v>0</v>
      </c>
      <c r="R65" s="88">
        <v>0</v>
      </c>
      <c r="S65" s="116">
        <v>0</v>
      </c>
      <c r="U65" s="115">
        <v>-157</v>
      </c>
      <c r="V65" s="116">
        <v>1.53</v>
      </c>
      <c r="W65">
        <v>-26</v>
      </c>
      <c r="X65">
        <v>-41</v>
      </c>
      <c r="Y65">
        <v>0</v>
      </c>
      <c r="Z65">
        <v>0</v>
      </c>
      <c r="AA65">
        <v>1.53</v>
      </c>
      <c r="AB65">
        <v>-90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1.53</v>
      </c>
      <c r="N66" s="115">
        <v>-25</v>
      </c>
      <c r="O66" s="88">
        <v>-35</v>
      </c>
      <c r="P66" s="88">
        <v>-90</v>
      </c>
      <c r="Q66" s="88">
        <v>0</v>
      </c>
      <c r="R66" s="88">
        <v>0</v>
      </c>
      <c r="S66" s="116">
        <v>0</v>
      </c>
      <c r="U66" s="115">
        <v>-150</v>
      </c>
      <c r="V66" s="116">
        <v>1.53</v>
      </c>
      <c r="W66">
        <v>-25</v>
      </c>
      <c r="X66">
        <v>-35</v>
      </c>
      <c r="Y66">
        <v>0</v>
      </c>
      <c r="Z66">
        <v>0</v>
      </c>
      <c r="AA66">
        <v>1.53</v>
      </c>
      <c r="AB66">
        <v>-90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1.53</v>
      </c>
      <c r="N67" s="115">
        <v>-11</v>
      </c>
      <c r="O67" s="88">
        <v>-146</v>
      </c>
      <c r="P67" s="88">
        <v>-100</v>
      </c>
      <c r="Q67" s="88">
        <v>0</v>
      </c>
      <c r="R67" s="88">
        <v>0</v>
      </c>
      <c r="S67" s="116">
        <v>0</v>
      </c>
      <c r="U67" s="115">
        <v>-257</v>
      </c>
      <c r="V67" s="116">
        <v>1.53</v>
      </c>
      <c r="W67">
        <v>-11</v>
      </c>
      <c r="X67">
        <v>-146</v>
      </c>
      <c r="Y67">
        <v>0</v>
      </c>
      <c r="Z67">
        <v>0</v>
      </c>
      <c r="AA67">
        <v>1.53</v>
      </c>
      <c r="AB67">
        <v>-100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1.53</v>
      </c>
      <c r="N68" s="115">
        <v>-8</v>
      </c>
      <c r="O68" s="88">
        <v>-135</v>
      </c>
      <c r="P68" s="88">
        <v>-100</v>
      </c>
      <c r="Q68" s="88">
        <v>0</v>
      </c>
      <c r="R68" s="88">
        <v>0</v>
      </c>
      <c r="S68" s="116">
        <v>0</v>
      </c>
      <c r="U68" s="115">
        <v>-243</v>
      </c>
      <c r="V68" s="116">
        <v>1.53</v>
      </c>
      <c r="W68">
        <v>-8</v>
      </c>
      <c r="X68">
        <v>-135</v>
      </c>
      <c r="Y68">
        <v>0</v>
      </c>
      <c r="Z68">
        <v>0</v>
      </c>
      <c r="AA68">
        <v>1.53</v>
      </c>
      <c r="AB68">
        <v>-100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1.53</v>
      </c>
      <c r="N69" s="115">
        <v>-88</v>
      </c>
      <c r="O69" s="88">
        <v>-117</v>
      </c>
      <c r="P69" s="88">
        <v>-100</v>
      </c>
      <c r="Q69" s="88">
        <v>0</v>
      </c>
      <c r="R69" s="88">
        <v>0</v>
      </c>
      <c r="S69" s="116">
        <v>0</v>
      </c>
      <c r="U69" s="115">
        <v>-305</v>
      </c>
      <c r="V69" s="116">
        <v>1.53</v>
      </c>
      <c r="W69">
        <v>-88</v>
      </c>
      <c r="X69">
        <v>-117</v>
      </c>
      <c r="Y69">
        <v>0</v>
      </c>
      <c r="Z69">
        <v>0</v>
      </c>
      <c r="AA69">
        <v>1.53</v>
      </c>
      <c r="AB69">
        <v>-100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3.35</v>
      </c>
      <c r="N70" s="115">
        <v>-144</v>
      </c>
      <c r="O70" s="88">
        <v>-110</v>
      </c>
      <c r="P70" s="88">
        <v>-90</v>
      </c>
      <c r="Q70" s="88">
        <v>0</v>
      </c>
      <c r="R70" s="88">
        <v>0</v>
      </c>
      <c r="S70" s="116">
        <v>0</v>
      </c>
      <c r="U70" s="115">
        <v>-344</v>
      </c>
      <c r="V70" s="116">
        <v>3.35</v>
      </c>
      <c r="W70">
        <v>-144</v>
      </c>
      <c r="X70">
        <v>-110</v>
      </c>
      <c r="Y70">
        <v>0</v>
      </c>
      <c r="Z70">
        <v>0</v>
      </c>
      <c r="AA70">
        <v>3.35</v>
      </c>
      <c r="AB70">
        <v>-90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6.51</v>
      </c>
      <c r="N71" s="115">
        <v>-57</v>
      </c>
      <c r="O71" s="88">
        <v>-88</v>
      </c>
      <c r="P71" s="88">
        <v>-65</v>
      </c>
      <c r="Q71" s="88">
        <v>0</v>
      </c>
      <c r="R71" s="88">
        <v>0</v>
      </c>
      <c r="S71" s="116">
        <v>0</v>
      </c>
      <c r="U71" s="115">
        <v>-210</v>
      </c>
      <c r="V71" s="116">
        <v>6.51</v>
      </c>
      <c r="W71">
        <v>-57</v>
      </c>
      <c r="X71">
        <v>-88</v>
      </c>
      <c r="Y71">
        <v>0</v>
      </c>
      <c r="Z71">
        <v>0</v>
      </c>
      <c r="AA71">
        <v>6.51</v>
      </c>
      <c r="AB71">
        <v>-65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7.08</v>
      </c>
      <c r="N72" s="115">
        <v>-58</v>
      </c>
      <c r="O72" s="88">
        <v>-85</v>
      </c>
      <c r="P72" s="88">
        <v>-60</v>
      </c>
      <c r="Q72" s="88">
        <v>0</v>
      </c>
      <c r="R72" s="88">
        <v>0</v>
      </c>
      <c r="S72" s="116">
        <v>0</v>
      </c>
      <c r="U72" s="115">
        <v>-203</v>
      </c>
      <c r="V72" s="116">
        <v>7.08</v>
      </c>
      <c r="W72">
        <v>-58</v>
      </c>
      <c r="X72">
        <v>-85</v>
      </c>
      <c r="Y72">
        <v>0</v>
      </c>
      <c r="Z72">
        <v>0</v>
      </c>
      <c r="AA72">
        <v>7.08</v>
      </c>
      <c r="AB72">
        <v>-60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8.6199999999999992</v>
      </c>
      <c r="N73" s="115">
        <v>-94</v>
      </c>
      <c r="O73" s="88">
        <v>-95</v>
      </c>
      <c r="P73" s="88">
        <v>-60</v>
      </c>
      <c r="Q73" s="88">
        <v>0</v>
      </c>
      <c r="R73" s="88">
        <v>0</v>
      </c>
      <c r="S73" s="116">
        <v>0</v>
      </c>
      <c r="U73" s="115">
        <v>-249</v>
      </c>
      <c r="V73" s="116">
        <v>8.6199999999999992</v>
      </c>
      <c r="W73">
        <v>-94</v>
      </c>
      <c r="X73">
        <v>-95</v>
      </c>
      <c r="Y73">
        <v>0</v>
      </c>
      <c r="Z73">
        <v>0</v>
      </c>
      <c r="AA73">
        <v>8.6199999999999992</v>
      </c>
      <c r="AB73">
        <v>-60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9.2899999999999991</v>
      </c>
      <c r="N74" s="115">
        <v>-103</v>
      </c>
      <c r="O74" s="88">
        <v>-90</v>
      </c>
      <c r="P74" s="88">
        <v>-60</v>
      </c>
      <c r="Q74" s="88">
        <v>0</v>
      </c>
      <c r="R74" s="88">
        <v>0</v>
      </c>
      <c r="S74" s="116">
        <v>0</v>
      </c>
      <c r="U74" s="115">
        <v>-253</v>
      </c>
      <c r="V74" s="116">
        <v>9.2899999999999991</v>
      </c>
      <c r="W74">
        <v>-103</v>
      </c>
      <c r="X74">
        <v>-90</v>
      </c>
      <c r="Y74">
        <v>0</v>
      </c>
      <c r="Z74">
        <v>0</v>
      </c>
      <c r="AA74">
        <v>9.2899999999999991</v>
      </c>
      <c r="AB74">
        <v>-60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6.51</v>
      </c>
      <c r="N75" s="115">
        <v>-47</v>
      </c>
      <c r="O75" s="88">
        <v>-59</v>
      </c>
      <c r="P75" s="88">
        <v>-40</v>
      </c>
      <c r="Q75" s="88">
        <v>0</v>
      </c>
      <c r="R75" s="88">
        <v>0</v>
      </c>
      <c r="S75" s="116">
        <v>0</v>
      </c>
      <c r="U75" s="115">
        <v>-146</v>
      </c>
      <c r="V75" s="116">
        <v>6.51</v>
      </c>
      <c r="W75">
        <v>-47</v>
      </c>
      <c r="X75">
        <v>-59</v>
      </c>
      <c r="Y75">
        <v>0</v>
      </c>
      <c r="Z75">
        <v>0</v>
      </c>
      <c r="AA75">
        <v>6.51</v>
      </c>
      <c r="AB75">
        <v>-40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7.95</v>
      </c>
      <c r="N76" s="115">
        <v>-86</v>
      </c>
      <c r="O76" s="88">
        <v>-66</v>
      </c>
      <c r="P76" s="88">
        <v>-70</v>
      </c>
      <c r="Q76" s="88">
        <v>0</v>
      </c>
      <c r="R76" s="88">
        <v>0</v>
      </c>
      <c r="S76" s="116">
        <v>0</v>
      </c>
      <c r="U76" s="115">
        <v>-222</v>
      </c>
      <c r="V76" s="116">
        <v>7.95</v>
      </c>
      <c r="W76">
        <v>-86</v>
      </c>
      <c r="X76">
        <v>-66</v>
      </c>
      <c r="Y76">
        <v>0</v>
      </c>
      <c r="Z76">
        <v>0</v>
      </c>
      <c r="AA76">
        <v>7.95</v>
      </c>
      <c r="AB76">
        <v>-70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7.95</v>
      </c>
      <c r="N77" s="115">
        <v>-38</v>
      </c>
      <c r="O77" s="88">
        <v>-74</v>
      </c>
      <c r="P77" s="88">
        <v>-65</v>
      </c>
      <c r="Q77" s="88">
        <v>0</v>
      </c>
      <c r="R77" s="88">
        <v>0</v>
      </c>
      <c r="S77" s="116">
        <v>0</v>
      </c>
      <c r="U77" s="115">
        <v>-177</v>
      </c>
      <c r="V77" s="116">
        <v>7.95</v>
      </c>
      <c r="W77">
        <v>-38</v>
      </c>
      <c r="X77">
        <v>-74</v>
      </c>
      <c r="Y77">
        <v>0</v>
      </c>
      <c r="Z77">
        <v>0</v>
      </c>
      <c r="AA77">
        <v>7.95</v>
      </c>
      <c r="AB77">
        <v>-65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7.47</v>
      </c>
      <c r="N78" s="115">
        <v>-38</v>
      </c>
      <c r="O78" s="88">
        <v>-83</v>
      </c>
      <c r="P78" s="88">
        <v>-75</v>
      </c>
      <c r="Q78" s="88">
        <v>0</v>
      </c>
      <c r="R78" s="88">
        <v>0</v>
      </c>
      <c r="S78" s="116">
        <v>0</v>
      </c>
      <c r="U78" s="115">
        <v>-196</v>
      </c>
      <c r="V78" s="116">
        <v>7.47</v>
      </c>
      <c r="W78">
        <v>-38</v>
      </c>
      <c r="X78">
        <v>-83</v>
      </c>
      <c r="Y78">
        <v>0</v>
      </c>
      <c r="Z78">
        <v>0</v>
      </c>
      <c r="AA78">
        <v>7.47</v>
      </c>
      <c r="AB78">
        <v>-75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6.7</v>
      </c>
      <c r="N79" s="115">
        <v>-20</v>
      </c>
      <c r="O79" s="88">
        <v>-83</v>
      </c>
      <c r="P79" s="88">
        <v>-80</v>
      </c>
      <c r="Q79" s="88">
        <v>0</v>
      </c>
      <c r="R79" s="88">
        <v>0</v>
      </c>
      <c r="S79" s="116">
        <v>0</v>
      </c>
      <c r="U79" s="115">
        <v>-183</v>
      </c>
      <c r="V79" s="116">
        <v>6.7</v>
      </c>
      <c r="W79">
        <v>-20</v>
      </c>
      <c r="X79">
        <v>-83</v>
      </c>
      <c r="Y79">
        <v>0</v>
      </c>
      <c r="Z79">
        <v>0</v>
      </c>
      <c r="AA79">
        <v>6.7</v>
      </c>
      <c r="AB79">
        <v>-80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7.18</v>
      </c>
      <c r="N80" s="115">
        <v>-19</v>
      </c>
      <c r="O80" s="88">
        <v>-89</v>
      </c>
      <c r="P80" s="88">
        <v>-80</v>
      </c>
      <c r="Q80" s="88">
        <v>0</v>
      </c>
      <c r="R80" s="88">
        <v>0</v>
      </c>
      <c r="S80" s="116">
        <v>0</v>
      </c>
      <c r="U80" s="115">
        <v>-188</v>
      </c>
      <c r="V80" s="116">
        <v>7.18</v>
      </c>
      <c r="W80">
        <v>-19</v>
      </c>
      <c r="X80">
        <v>-89</v>
      </c>
      <c r="Y80">
        <v>0</v>
      </c>
      <c r="Z80">
        <v>0</v>
      </c>
      <c r="AA80">
        <v>7.18</v>
      </c>
      <c r="AB80">
        <v>-80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6.41</v>
      </c>
      <c r="N81" s="115">
        <v>0</v>
      </c>
      <c r="O81" s="88">
        <v>-102</v>
      </c>
      <c r="P81" s="88">
        <v>-80</v>
      </c>
      <c r="Q81" s="88">
        <v>0</v>
      </c>
      <c r="R81" s="88">
        <v>0</v>
      </c>
      <c r="S81" s="116">
        <v>0</v>
      </c>
      <c r="U81" s="115">
        <v>-182</v>
      </c>
      <c r="V81" s="116">
        <v>6.41</v>
      </c>
      <c r="W81">
        <v>0</v>
      </c>
      <c r="X81">
        <v>-102</v>
      </c>
      <c r="Y81">
        <v>0</v>
      </c>
      <c r="Z81">
        <v>0</v>
      </c>
      <c r="AA81">
        <v>6.41</v>
      </c>
      <c r="AB81">
        <v>-80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4.79</v>
      </c>
      <c r="N82" s="115">
        <v>0</v>
      </c>
      <c r="O82" s="88">
        <v>-108</v>
      </c>
      <c r="P82" s="88">
        <v>-70</v>
      </c>
      <c r="Q82" s="88">
        <v>0</v>
      </c>
      <c r="R82" s="88">
        <v>0</v>
      </c>
      <c r="S82" s="116">
        <v>0</v>
      </c>
      <c r="U82" s="115">
        <v>-178</v>
      </c>
      <c r="V82" s="116">
        <v>4.79</v>
      </c>
      <c r="W82">
        <v>0</v>
      </c>
      <c r="X82">
        <v>-108</v>
      </c>
      <c r="Y82">
        <v>0</v>
      </c>
      <c r="Z82">
        <v>0</v>
      </c>
      <c r="AA82">
        <v>4.79</v>
      </c>
      <c r="AB82">
        <v>-70</v>
      </c>
    </row>
    <row r="83" spans="7:28">
      <c r="G83" t="s">
        <v>125</v>
      </c>
      <c r="H83" s="115">
        <v>14.36</v>
      </c>
      <c r="I83" s="88">
        <v>0</v>
      </c>
      <c r="J83" s="88">
        <v>0</v>
      </c>
      <c r="K83" s="88">
        <v>0</v>
      </c>
      <c r="L83" s="88">
        <v>0</v>
      </c>
      <c r="M83" s="116">
        <v>1.53</v>
      </c>
      <c r="N83" s="115">
        <v>0</v>
      </c>
      <c r="O83" s="88">
        <v>-97</v>
      </c>
      <c r="P83" s="88">
        <v>-70</v>
      </c>
      <c r="Q83" s="88">
        <v>0</v>
      </c>
      <c r="R83" s="88">
        <v>0</v>
      </c>
      <c r="S83" s="116">
        <v>0</v>
      </c>
      <c r="U83" s="115">
        <v>-167</v>
      </c>
      <c r="V83" s="116">
        <v>15.89</v>
      </c>
      <c r="W83">
        <v>14.36</v>
      </c>
      <c r="X83">
        <v>-97</v>
      </c>
      <c r="Y83">
        <v>0</v>
      </c>
      <c r="Z83">
        <v>0</v>
      </c>
      <c r="AA83">
        <v>1.53</v>
      </c>
      <c r="AB83">
        <v>-70</v>
      </c>
    </row>
    <row r="84" spans="7:28">
      <c r="G84" t="s">
        <v>126</v>
      </c>
      <c r="H84" s="115">
        <v>12.45</v>
      </c>
      <c r="I84" s="88">
        <v>0</v>
      </c>
      <c r="J84" s="88">
        <v>0</v>
      </c>
      <c r="K84" s="88">
        <v>0</v>
      </c>
      <c r="L84" s="88">
        <v>0</v>
      </c>
      <c r="M84" s="116">
        <v>1.53</v>
      </c>
      <c r="N84" s="115">
        <v>0</v>
      </c>
      <c r="O84" s="88">
        <v>-97</v>
      </c>
      <c r="P84" s="88">
        <v>-71</v>
      </c>
      <c r="Q84" s="88">
        <v>0</v>
      </c>
      <c r="R84" s="88">
        <v>0</v>
      </c>
      <c r="S84" s="116">
        <v>0</v>
      </c>
      <c r="U84" s="115">
        <v>-168</v>
      </c>
      <c r="V84" s="116">
        <v>13.98</v>
      </c>
      <c r="W84">
        <v>12.45</v>
      </c>
      <c r="X84">
        <v>-97</v>
      </c>
      <c r="Y84">
        <v>0</v>
      </c>
      <c r="Z84">
        <v>0</v>
      </c>
      <c r="AA84">
        <v>1.53</v>
      </c>
      <c r="AB84">
        <v>-71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1.91</v>
      </c>
      <c r="M85" s="116">
        <v>2.02</v>
      </c>
      <c r="N85" s="115">
        <v>-35</v>
      </c>
      <c r="O85" s="88">
        <v>-57</v>
      </c>
      <c r="P85" s="88">
        <v>-59</v>
      </c>
      <c r="Q85" s="88">
        <v>0</v>
      </c>
      <c r="R85" s="88">
        <v>0</v>
      </c>
      <c r="S85" s="116">
        <v>0</v>
      </c>
      <c r="U85" s="115">
        <v>-151</v>
      </c>
      <c r="V85" s="116">
        <v>3.93</v>
      </c>
      <c r="W85">
        <v>-35</v>
      </c>
      <c r="X85">
        <v>-57</v>
      </c>
      <c r="Y85">
        <v>1.91</v>
      </c>
      <c r="Z85">
        <v>0</v>
      </c>
      <c r="AA85">
        <v>2.02</v>
      </c>
      <c r="AB85">
        <v>-59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2.2000000000000002</v>
      </c>
      <c r="M86" s="116">
        <v>1.53</v>
      </c>
      <c r="N86" s="115">
        <v>-39</v>
      </c>
      <c r="O86" s="88">
        <v>-65</v>
      </c>
      <c r="P86" s="88">
        <v>-55</v>
      </c>
      <c r="Q86" s="88">
        <v>0</v>
      </c>
      <c r="R86" s="88">
        <v>0</v>
      </c>
      <c r="S86" s="116">
        <v>0</v>
      </c>
      <c r="U86" s="115">
        <v>-159</v>
      </c>
      <c r="V86" s="116">
        <v>3.73</v>
      </c>
      <c r="W86">
        <v>-39</v>
      </c>
      <c r="X86">
        <v>-65</v>
      </c>
      <c r="Y86">
        <v>2.2000000000000002</v>
      </c>
      <c r="Z86">
        <v>0</v>
      </c>
      <c r="AA86">
        <v>1.53</v>
      </c>
      <c r="AB86">
        <v>-55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10.34</v>
      </c>
      <c r="M87" s="116">
        <v>1.63</v>
      </c>
      <c r="N87" s="115">
        <v>-38</v>
      </c>
      <c r="O87" s="88">
        <v>0</v>
      </c>
      <c r="P87" s="88">
        <v>-27</v>
      </c>
      <c r="Q87" s="88">
        <v>0</v>
      </c>
      <c r="R87" s="88">
        <v>0</v>
      </c>
      <c r="S87" s="116">
        <v>0</v>
      </c>
      <c r="U87" s="115">
        <v>-65</v>
      </c>
      <c r="V87" s="116">
        <v>11.97</v>
      </c>
      <c r="W87">
        <v>-38</v>
      </c>
      <c r="X87">
        <v>0</v>
      </c>
      <c r="Y87">
        <v>10.34</v>
      </c>
      <c r="Z87">
        <v>0</v>
      </c>
      <c r="AA87">
        <v>1.63</v>
      </c>
      <c r="AB87">
        <v>-27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10.050000000000001</v>
      </c>
      <c r="M88" s="116">
        <v>1.63</v>
      </c>
      <c r="N88" s="115">
        <v>-30</v>
      </c>
      <c r="O88" s="88">
        <v>0</v>
      </c>
      <c r="P88" s="88">
        <v>-14</v>
      </c>
      <c r="Q88" s="88">
        <v>0</v>
      </c>
      <c r="R88" s="88">
        <v>0</v>
      </c>
      <c r="S88" s="116">
        <v>0</v>
      </c>
      <c r="U88" s="115">
        <v>-44</v>
      </c>
      <c r="V88" s="116">
        <v>11.68</v>
      </c>
      <c r="W88">
        <v>-30</v>
      </c>
      <c r="X88">
        <v>0</v>
      </c>
      <c r="Y88">
        <v>10.050000000000001</v>
      </c>
      <c r="Z88">
        <v>0</v>
      </c>
      <c r="AA88">
        <v>1.63</v>
      </c>
      <c r="AB88">
        <v>-14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8.14</v>
      </c>
      <c r="M89" s="116">
        <v>1.63</v>
      </c>
      <c r="N89" s="115">
        <v>-71</v>
      </c>
      <c r="O89" s="88">
        <v>-15</v>
      </c>
      <c r="P89" s="88">
        <v>-19</v>
      </c>
      <c r="Q89" s="88">
        <v>0</v>
      </c>
      <c r="R89" s="88">
        <v>0</v>
      </c>
      <c r="S89" s="116">
        <v>0</v>
      </c>
      <c r="U89" s="115">
        <v>-105</v>
      </c>
      <c r="V89" s="116">
        <v>9.77</v>
      </c>
      <c r="W89">
        <v>-71</v>
      </c>
      <c r="X89">
        <v>-15</v>
      </c>
      <c r="Y89">
        <v>8.14</v>
      </c>
      <c r="Z89">
        <v>0</v>
      </c>
      <c r="AA89">
        <v>1.63</v>
      </c>
      <c r="AB89">
        <v>-19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7.37</v>
      </c>
      <c r="M90" s="116">
        <v>1.63</v>
      </c>
      <c r="N90" s="115">
        <v>-66</v>
      </c>
      <c r="O90" s="88">
        <v>-25</v>
      </c>
      <c r="P90" s="88">
        <v>-49</v>
      </c>
      <c r="Q90" s="88">
        <v>0</v>
      </c>
      <c r="R90" s="88">
        <v>0</v>
      </c>
      <c r="S90" s="116">
        <v>0</v>
      </c>
      <c r="U90" s="115">
        <v>-140</v>
      </c>
      <c r="V90" s="116">
        <v>9</v>
      </c>
      <c r="W90">
        <v>-66</v>
      </c>
      <c r="X90">
        <v>-25</v>
      </c>
      <c r="Y90">
        <v>7.37</v>
      </c>
      <c r="Z90">
        <v>0</v>
      </c>
      <c r="AA90">
        <v>1.63</v>
      </c>
      <c r="AB90">
        <v>-49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6.61</v>
      </c>
      <c r="M91" s="116">
        <v>1.53</v>
      </c>
      <c r="N91" s="115">
        <v>-71</v>
      </c>
      <c r="O91" s="88">
        <v>-16</v>
      </c>
      <c r="P91" s="88">
        <v>-58</v>
      </c>
      <c r="Q91" s="88">
        <v>0</v>
      </c>
      <c r="R91" s="88">
        <v>0</v>
      </c>
      <c r="S91" s="116">
        <v>0</v>
      </c>
      <c r="U91" s="115">
        <v>-145</v>
      </c>
      <c r="V91" s="116">
        <v>8.14</v>
      </c>
      <c r="W91">
        <v>-71</v>
      </c>
      <c r="X91">
        <v>-16</v>
      </c>
      <c r="Y91">
        <v>6.61</v>
      </c>
      <c r="Z91">
        <v>0</v>
      </c>
      <c r="AA91">
        <v>1.53</v>
      </c>
      <c r="AB91">
        <v>-58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4.79</v>
      </c>
      <c r="M92" s="116">
        <v>1.53</v>
      </c>
      <c r="N92" s="115">
        <v>-73</v>
      </c>
      <c r="O92" s="88">
        <v>0</v>
      </c>
      <c r="P92" s="88">
        <v>-106</v>
      </c>
      <c r="Q92" s="88">
        <v>0</v>
      </c>
      <c r="R92" s="88">
        <v>0</v>
      </c>
      <c r="S92" s="116">
        <v>0</v>
      </c>
      <c r="U92" s="115">
        <v>-179</v>
      </c>
      <c r="V92" s="116">
        <v>6.32</v>
      </c>
      <c r="W92">
        <v>-73</v>
      </c>
      <c r="X92">
        <v>0</v>
      </c>
      <c r="Y92">
        <v>4.79</v>
      </c>
      <c r="Z92">
        <v>0</v>
      </c>
      <c r="AA92">
        <v>1.53</v>
      </c>
      <c r="AB92">
        <v>-106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4.3099999999999996</v>
      </c>
      <c r="M93" s="116">
        <v>1.63</v>
      </c>
      <c r="N93" s="115">
        <v>-86</v>
      </c>
      <c r="O93" s="88">
        <v>-42</v>
      </c>
      <c r="P93" s="88">
        <v>-55</v>
      </c>
      <c r="Q93" s="88">
        <v>0</v>
      </c>
      <c r="R93" s="88">
        <v>0</v>
      </c>
      <c r="S93" s="116">
        <v>0</v>
      </c>
      <c r="U93" s="115">
        <v>-183</v>
      </c>
      <c r="V93" s="116">
        <v>5.94</v>
      </c>
      <c r="W93">
        <v>-86</v>
      </c>
      <c r="X93">
        <v>-42</v>
      </c>
      <c r="Y93">
        <v>4.3099999999999996</v>
      </c>
      <c r="Z93">
        <v>0</v>
      </c>
      <c r="AA93">
        <v>1.63</v>
      </c>
      <c r="AB93">
        <v>-55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2.78</v>
      </c>
      <c r="M94" s="116">
        <v>1.53</v>
      </c>
      <c r="N94" s="115">
        <v>-80</v>
      </c>
      <c r="O94" s="88">
        <v>-56</v>
      </c>
      <c r="P94" s="88">
        <v>-57</v>
      </c>
      <c r="Q94" s="88">
        <v>0</v>
      </c>
      <c r="R94" s="88">
        <v>0</v>
      </c>
      <c r="S94" s="116">
        <v>0</v>
      </c>
      <c r="U94" s="115">
        <v>-193</v>
      </c>
      <c r="V94" s="116">
        <v>4.3099999999999996</v>
      </c>
      <c r="W94">
        <v>-80</v>
      </c>
      <c r="X94">
        <v>-56</v>
      </c>
      <c r="Y94">
        <v>2.78</v>
      </c>
      <c r="Z94">
        <v>0</v>
      </c>
      <c r="AA94">
        <v>1.53</v>
      </c>
      <c r="AB94">
        <v>-57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1.1499999999999999</v>
      </c>
      <c r="M95" s="116">
        <v>1.53</v>
      </c>
      <c r="N95" s="115">
        <v>0</v>
      </c>
      <c r="O95" s="88">
        <v>-35</v>
      </c>
      <c r="P95" s="88">
        <v>-110</v>
      </c>
      <c r="Q95" s="88">
        <v>0</v>
      </c>
      <c r="R95" s="88">
        <v>0</v>
      </c>
      <c r="S95" s="116">
        <v>0</v>
      </c>
      <c r="U95" s="115">
        <v>-145</v>
      </c>
      <c r="V95" s="116">
        <v>2.68</v>
      </c>
      <c r="W95">
        <v>0</v>
      </c>
      <c r="X95">
        <v>-35</v>
      </c>
      <c r="Y95">
        <v>1.1499999999999999</v>
      </c>
      <c r="Z95">
        <v>0</v>
      </c>
      <c r="AA95">
        <v>1.53</v>
      </c>
      <c r="AB95">
        <v>-110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0.77</v>
      </c>
      <c r="M96" s="116">
        <v>1.53</v>
      </c>
      <c r="N96" s="115">
        <v>0</v>
      </c>
      <c r="O96" s="88">
        <v>-27</v>
      </c>
      <c r="P96" s="88">
        <v>-120</v>
      </c>
      <c r="Q96" s="88">
        <v>0</v>
      </c>
      <c r="R96" s="88">
        <v>0</v>
      </c>
      <c r="S96" s="116">
        <v>0</v>
      </c>
      <c r="U96" s="115">
        <v>-147</v>
      </c>
      <c r="V96" s="116">
        <v>2.2999999999999998</v>
      </c>
      <c r="W96">
        <v>0</v>
      </c>
      <c r="X96">
        <v>-27</v>
      </c>
      <c r="Y96">
        <v>0.77</v>
      </c>
      <c r="Z96">
        <v>0</v>
      </c>
      <c r="AA96">
        <v>1.53</v>
      </c>
      <c r="AB96">
        <v>-120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1.53</v>
      </c>
      <c r="N97" s="115">
        <v>0</v>
      </c>
      <c r="O97" s="88">
        <v>-21</v>
      </c>
      <c r="P97" s="88">
        <v>-90</v>
      </c>
      <c r="Q97" s="88">
        <v>0</v>
      </c>
      <c r="R97" s="88">
        <v>0</v>
      </c>
      <c r="S97" s="116">
        <v>0</v>
      </c>
      <c r="U97" s="115">
        <v>-111</v>
      </c>
      <c r="V97" s="116">
        <v>1.53</v>
      </c>
      <c r="W97">
        <v>0</v>
      </c>
      <c r="X97">
        <v>-21</v>
      </c>
      <c r="Y97">
        <v>0</v>
      </c>
      <c r="Z97">
        <v>0</v>
      </c>
      <c r="AA97">
        <v>1.53</v>
      </c>
      <c r="AB97">
        <v>-90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1.44</v>
      </c>
      <c r="N98" s="115">
        <v>0</v>
      </c>
      <c r="O98" s="88">
        <v>-28</v>
      </c>
      <c r="P98" s="88">
        <v>-90</v>
      </c>
      <c r="Q98" s="88">
        <v>0</v>
      </c>
      <c r="R98" s="88">
        <v>0</v>
      </c>
      <c r="S98" s="116">
        <v>0</v>
      </c>
      <c r="U98" s="115">
        <v>-118</v>
      </c>
      <c r="V98" s="116">
        <v>1.44</v>
      </c>
      <c r="W98">
        <v>0</v>
      </c>
      <c r="X98">
        <v>-28</v>
      </c>
      <c r="Y98">
        <v>0</v>
      </c>
      <c r="Z98">
        <v>0</v>
      </c>
      <c r="AA98">
        <v>1.44</v>
      </c>
      <c r="AB98">
        <v>-90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3.7819999999999993E-2</v>
      </c>
      <c r="I99" s="111">
        <f t="shared" ref="I99:BQ99" si="1">SUM(I3:I98)/4000</f>
        <v>0</v>
      </c>
      <c r="J99" s="111">
        <f t="shared" si="1"/>
        <v>6.3692499999999999E-2</v>
      </c>
      <c r="K99" s="111">
        <f t="shared" si="1"/>
        <v>0</v>
      </c>
      <c r="L99" s="111">
        <f t="shared" si="1"/>
        <v>1.5105E-2</v>
      </c>
      <c r="M99" s="111">
        <f t="shared" si="1"/>
        <v>9.2322499999999946E-2</v>
      </c>
      <c r="N99" s="110">
        <f t="shared" si="1"/>
        <v>-1.4417500000000001</v>
      </c>
      <c r="O99" s="111">
        <f t="shared" si="1"/>
        <v>-1.19625</v>
      </c>
      <c r="P99" s="111">
        <f t="shared" si="1"/>
        <v>-1.1895</v>
      </c>
      <c r="Q99" s="111">
        <f t="shared" si="1"/>
        <v>-0.26250000000000001</v>
      </c>
      <c r="R99" s="111">
        <f t="shared" si="1"/>
        <v>-5.0750000000000003E-2</v>
      </c>
      <c r="S99" s="112">
        <f t="shared" si="1"/>
        <v>0</v>
      </c>
      <c r="U99" s="110">
        <f t="shared" si="1"/>
        <v>-4.1407499999999997</v>
      </c>
      <c r="V99" s="112">
        <f t="shared" si="1"/>
        <v>0.20893999999999985</v>
      </c>
      <c r="W99">
        <f t="shared" si="1"/>
        <v>-1.4039300000000003</v>
      </c>
      <c r="X99">
        <f t="shared" si="1"/>
        <v>-1.19625</v>
      </c>
      <c r="Y99">
        <f t="shared" si="1"/>
        <v>-3.5644999999999996E-2</v>
      </c>
      <c r="Z99">
        <f t="shared" si="1"/>
        <v>-0.26250000000000001</v>
      </c>
      <c r="AA99">
        <f t="shared" si="1"/>
        <v>9.2322499999999946E-2</v>
      </c>
      <c r="AB99">
        <f t="shared" si="1"/>
        <v>-1.1258074999999999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44940</v>
      </c>
      <c r="U2" s="115" t="s">
        <v>231</v>
      </c>
      <c r="V2" s="116" t="s">
        <v>230</v>
      </c>
      <c r="W2" s="30" t="s">
        <v>262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488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14.46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14.46</v>
      </c>
      <c r="W51">
        <v>0</v>
      </c>
      <c r="X51">
        <v>14.46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12.16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12.16</v>
      </c>
      <c r="W52">
        <v>0</v>
      </c>
      <c r="X52">
        <v>12.16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12.16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12.16</v>
      </c>
      <c r="W53">
        <v>0</v>
      </c>
      <c r="X53">
        <v>12.16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12.35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12.35</v>
      </c>
      <c r="W54">
        <v>0</v>
      </c>
      <c r="X54">
        <v>12.35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11.2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11.2</v>
      </c>
      <c r="W55">
        <v>0</v>
      </c>
      <c r="X55">
        <v>11.2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11.2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11.2</v>
      </c>
      <c r="W56">
        <v>0</v>
      </c>
      <c r="X56">
        <v>11.2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9.77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9.77</v>
      </c>
      <c r="W57">
        <v>0</v>
      </c>
      <c r="X57">
        <v>9.77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10.15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10.15</v>
      </c>
      <c r="W58">
        <v>0</v>
      </c>
      <c r="X58">
        <v>10.15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7.66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7.66</v>
      </c>
      <c r="W59">
        <v>0</v>
      </c>
      <c r="X59">
        <v>7.66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8.33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8.33</v>
      </c>
      <c r="W60">
        <v>0</v>
      </c>
      <c r="X60">
        <v>8.33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11.58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11.58</v>
      </c>
      <c r="W61">
        <v>0</v>
      </c>
      <c r="X61">
        <v>11.58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12.73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12.73</v>
      </c>
      <c r="W62">
        <v>0</v>
      </c>
      <c r="X62">
        <v>12.73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13.98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13.98</v>
      </c>
      <c r="W63">
        <v>0</v>
      </c>
      <c r="X63">
        <v>13.98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15.22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15.22</v>
      </c>
      <c r="W64">
        <v>0</v>
      </c>
      <c r="X64">
        <v>15.22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15.22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15.22</v>
      </c>
      <c r="W65">
        <v>0</v>
      </c>
      <c r="X65">
        <v>15.22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15.22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15.22</v>
      </c>
      <c r="W66">
        <v>0</v>
      </c>
      <c r="X66">
        <v>15.22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14.46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14.46</v>
      </c>
      <c r="W67">
        <v>0</v>
      </c>
      <c r="X67">
        <v>14.46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14.36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14.36</v>
      </c>
      <c r="W68">
        <v>0</v>
      </c>
      <c r="X68">
        <v>14.36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45.48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45.48</v>
      </c>
      <c r="W83">
        <v>45.48</v>
      </c>
      <c r="X83">
        <v>0</v>
      </c>
    </row>
    <row r="84" spans="7:24">
      <c r="G84" t="s">
        <v>126</v>
      </c>
      <c r="H84" s="115">
        <v>54.28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54.28</v>
      </c>
      <c r="W84">
        <v>54.28</v>
      </c>
      <c r="X84">
        <v>0</v>
      </c>
    </row>
    <row r="85" spans="7:24">
      <c r="G85" t="s">
        <v>127</v>
      </c>
      <c r="H85" s="115">
        <v>59.26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59.26</v>
      </c>
      <c r="W85">
        <v>59.26</v>
      </c>
      <c r="X85">
        <v>0</v>
      </c>
    </row>
    <row r="86" spans="7:24">
      <c r="G86" t="s">
        <v>128</v>
      </c>
      <c r="H86" s="115">
        <v>53.61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53.61</v>
      </c>
      <c r="W86">
        <v>53.61</v>
      </c>
      <c r="X86">
        <v>0</v>
      </c>
    </row>
    <row r="87" spans="7:24">
      <c r="G87" t="s">
        <v>129</v>
      </c>
      <c r="H87" s="115">
        <v>22.02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22.02</v>
      </c>
      <c r="W87">
        <v>22.02</v>
      </c>
      <c r="X87">
        <v>0</v>
      </c>
    </row>
    <row r="88" spans="7:24">
      <c r="G88" t="s">
        <v>130</v>
      </c>
      <c r="H88" s="115">
        <v>6.7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6.7</v>
      </c>
      <c r="W88">
        <v>6.7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46.52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46.52</v>
      </c>
      <c r="W94">
        <v>46.52</v>
      </c>
      <c r="X94">
        <v>0</v>
      </c>
    </row>
    <row r="95" spans="7:24">
      <c r="G95" t="s">
        <v>137</v>
      </c>
      <c r="H95" s="115">
        <v>23.94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23.94</v>
      </c>
      <c r="W95">
        <v>23.94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7.7952499999999994E-2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5.5552499999999998E-2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0.13350499999999998</v>
      </c>
      <c r="W99">
        <f t="shared" si="1"/>
        <v>7.7952499999999994E-2</v>
      </c>
      <c r="X99">
        <f t="shared" si="1"/>
        <v>5.5552499999999998E-2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44940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14.483910274162282</v>
      </c>
      <c r="F3">
        <f>GT_Spot!P3</f>
        <v>0</v>
      </c>
      <c r="G3">
        <f>PPCL_NG!P3</f>
        <v>90.956130826743788</v>
      </c>
      <c r="H3">
        <f>PPCL_Spot!P3</f>
        <v>0</v>
      </c>
      <c r="I3">
        <f>Bawana_NG!P3</f>
        <v>81.97</v>
      </c>
      <c r="J3">
        <f>Bawana_RLNG!P3</f>
        <v>0</v>
      </c>
      <c r="K3">
        <f>Bawana_Spot!P3</f>
        <v>0</v>
      </c>
      <c r="L3">
        <f>TWOMCL!O3</f>
        <v>-4.463348416289592</v>
      </c>
      <c r="M3">
        <f>EDWPCL!S3</f>
        <v>0</v>
      </c>
      <c r="N3">
        <f>'MSW BWN'!S3</f>
        <v>7.1846303999999996</v>
      </c>
      <c r="O3">
        <f>BRPL_ISGS_exbus!BB3</f>
        <v>625.05794793413304</v>
      </c>
      <c r="P3" s="77">
        <v>112.87545634728804</v>
      </c>
      <c r="Q3" s="77">
        <v>19.150000000000002</v>
      </c>
      <c r="R3" s="80">
        <v>0</v>
      </c>
      <c r="S3" s="80">
        <v>0</v>
      </c>
      <c r="T3" s="78">
        <f>SUMPRODUCT(LTA!F3:AJ3,LTA!F$101:AJ$101,LTA!F$103:AJ$103)</f>
        <v>46.35</v>
      </c>
      <c r="U3" s="78">
        <f>SUMPRODUCT(LTA!F3:AJ3,LTA!F$102:AJ$102,LTA!F$103:AJ$103)</f>
        <v>72.81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2.8800000000000003</v>
      </c>
      <c r="AB3" s="117">
        <f>-STOA!N3</f>
        <v>-53.85</v>
      </c>
      <c r="AC3">
        <f>SUMIF(B3:AB3,"&gt;0")*$AC$2-SUMIF(B3:AB3,"&lt;0")*($AC$2/(1-$AC$2))+SUMIF(AI3:AR3,"&gt;0")*$AC$2-SUMIF(AI3:AR3,"&lt;0")*($AC$2/(1-$AC$2))</f>
        <v>10.463607551613444</v>
      </c>
      <c r="AD3">
        <f>SUM(B3:AB3,AI3:AR3)-AC3</f>
        <v>948.94111981442427</v>
      </c>
      <c r="AE3">
        <f>'IDT-1'!B3</f>
        <v>0</v>
      </c>
      <c r="AF3" s="26"/>
      <c r="AG3">
        <f>SUM(AD3:AF3)+AT3</f>
        <v>948.94111981442427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-56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14.483910274162282</v>
      </c>
      <c r="F4">
        <f>GT_Spot!P4</f>
        <v>0</v>
      </c>
      <c r="G4">
        <f>PPCL_NG!P4</f>
        <v>91.013839081874423</v>
      </c>
      <c r="H4">
        <f>PPCL_Spot!P4</f>
        <v>0</v>
      </c>
      <c r="I4">
        <f>Bawana_NG!P4</f>
        <v>81.97</v>
      </c>
      <c r="J4">
        <f>Bawana_RLNG!P4</f>
        <v>0</v>
      </c>
      <c r="K4">
        <f>Bawana_Spot!P4</f>
        <v>0</v>
      </c>
      <c r="L4">
        <f>TWOMCL!O4</f>
        <v>-5.414932126696832</v>
      </c>
      <c r="M4">
        <f>EDWPCL!S4</f>
        <v>0</v>
      </c>
      <c r="N4">
        <f>'MSW BWN'!S4</f>
        <v>7.5776443999999996</v>
      </c>
      <c r="O4">
        <f>BRPL_ISGS_exbus!BB4</f>
        <v>624.74052447146266</v>
      </c>
      <c r="P4" s="77">
        <v>67.974196974374806</v>
      </c>
      <c r="Q4" s="77">
        <v>19.150000000000002</v>
      </c>
      <c r="R4" s="80">
        <v>0</v>
      </c>
      <c r="S4" s="80">
        <v>0</v>
      </c>
      <c r="T4" s="78">
        <f>SUMPRODUCT(LTA!F4:AJ4,LTA!F$101:AJ$101,LTA!F$103:AJ$103)</f>
        <v>45.59</v>
      </c>
      <c r="U4" s="78">
        <f>SUMPRODUCT(LTA!F4:AJ4,LTA!F$102:AJ$102,LTA!F$103:AJ$103)</f>
        <v>78.099999999999994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2.8800000000000003</v>
      </c>
      <c r="AB4" s="117">
        <f>-STOA!N4</f>
        <v>-53.85</v>
      </c>
      <c r="AC4">
        <f t="shared" ref="AC4:AC67" si="0">SUMIF(B4:AB4,"&gt;0")*$AC$2-SUMIF(B4:AB4,"&lt;0")*($AC$2/(1-$AC$2))+SUMIF(AI4:AR4,"&gt;0")*$AC$2-SUMIF(AI4:AR4,"&lt;0")*($AC$2/(1-$AC$2))</f>
        <v>10.162352417645474</v>
      </c>
      <c r="AD4">
        <f t="shared" ref="AD4:AD67" si="1">SUM(B4:AB4,AI4:AR4)-AC4</f>
        <v>903.0528306575319</v>
      </c>
      <c r="AE4">
        <f>'IDT-1'!B4</f>
        <v>0</v>
      </c>
      <c r="AF4" s="26"/>
      <c r="AG4">
        <f t="shared" ref="AG4:AG67" si="2">SUM(AD4:AF4)+AT4</f>
        <v>903.0528306575319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-61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14.483910274162282</v>
      </c>
      <c r="F5">
        <f>GT_Spot!P5</f>
        <v>0</v>
      </c>
      <c r="G5">
        <f>PPCL_NG!P5</f>
        <v>90.945947017014859</v>
      </c>
      <c r="H5">
        <f>PPCL_Spot!P5</f>
        <v>0</v>
      </c>
      <c r="I5">
        <f>Bawana_NG!P5</f>
        <v>81.97</v>
      </c>
      <c r="J5">
        <f>Bawana_RLNG!P5</f>
        <v>0</v>
      </c>
      <c r="K5">
        <f>Bawana_Spot!P5</f>
        <v>0</v>
      </c>
      <c r="L5">
        <f>TWOMCL!O5</f>
        <v>-6.0081447963800896</v>
      </c>
      <c r="M5">
        <f>EDWPCL!S5</f>
        <v>0</v>
      </c>
      <c r="N5">
        <f>'MSW BWN'!S5</f>
        <v>7.0959932000000006</v>
      </c>
      <c r="O5">
        <f>BRPL_ISGS_exbus!BB5</f>
        <v>633.67856195715831</v>
      </c>
      <c r="P5" s="77">
        <v>52.66</v>
      </c>
      <c r="Q5" s="77">
        <v>19.150000000000002</v>
      </c>
      <c r="R5" s="80">
        <v>0</v>
      </c>
      <c r="S5" s="80">
        <v>0</v>
      </c>
      <c r="T5" s="78">
        <f>SUMPRODUCT(LTA!F5:AJ5,LTA!F$101:AJ$101,LTA!F$103:AJ$103)</f>
        <v>53.72</v>
      </c>
      <c r="U5" s="78">
        <f>SUMPRODUCT(LTA!F5:AJ5,LTA!F$102:AJ$102,LTA!F$103:AJ$103)</f>
        <v>62.31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2.8800000000000003</v>
      </c>
      <c r="AB5" s="117">
        <f>-STOA!N5</f>
        <v>-53.85</v>
      </c>
      <c r="AC5">
        <f t="shared" si="0"/>
        <v>9.8439460456552634</v>
      </c>
      <c r="AD5">
        <f t="shared" si="1"/>
        <v>910.19232160630008</v>
      </c>
      <c r="AE5">
        <f>'IDT-1'!B5</f>
        <v>0</v>
      </c>
      <c r="AF5" s="26"/>
      <c r="AG5">
        <f t="shared" si="2"/>
        <v>910.19232160630008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-39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14.483910274162282</v>
      </c>
      <c r="F6">
        <f>GT_Spot!P6</f>
        <v>0</v>
      </c>
      <c r="G6">
        <f>PPCL_NG!P6</f>
        <v>91.113414110335071</v>
      </c>
      <c r="H6">
        <f>PPCL_Spot!P6</f>
        <v>0</v>
      </c>
      <c r="I6">
        <f>Bawana_NG!P6</f>
        <v>81.97</v>
      </c>
      <c r="J6">
        <f>Bawana_RLNG!P6</f>
        <v>0</v>
      </c>
      <c r="K6">
        <f>Bawana_Spot!P6</f>
        <v>0</v>
      </c>
      <c r="L6">
        <f>TWOMCL!O6</f>
        <v>-5.7597285067873303</v>
      </c>
      <c r="M6">
        <f>EDWPCL!S6</f>
        <v>0</v>
      </c>
      <c r="N6">
        <f>'MSW BWN'!S6</f>
        <v>6.7113411999999997</v>
      </c>
      <c r="O6">
        <f>BRPL_ISGS_exbus!BB6</f>
        <v>633.64575771008697</v>
      </c>
      <c r="P6" s="77">
        <v>52.66</v>
      </c>
      <c r="Q6" s="77">
        <v>19.150000000000002</v>
      </c>
      <c r="R6" s="80">
        <v>0</v>
      </c>
      <c r="S6" s="80">
        <v>0</v>
      </c>
      <c r="T6" s="78">
        <f>SUMPRODUCT(LTA!F6:AJ6,LTA!F$101:AJ$101,LTA!F$103:AJ$103)</f>
        <v>52.61</v>
      </c>
      <c r="U6" s="78">
        <f>SUMPRODUCT(LTA!F6:AJ6,LTA!F$102:AJ$102,LTA!F$103:AJ$103)</f>
        <v>60.620000000000005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2.8800000000000003</v>
      </c>
      <c r="AB6" s="117">
        <f>-STOA!N6</f>
        <v>-53.85</v>
      </c>
      <c r="AC6">
        <f t="shared" si="0"/>
        <v>10.170025770492472</v>
      </c>
      <c r="AD6">
        <f t="shared" si="1"/>
        <v>867.06466901730448</v>
      </c>
      <c r="AE6">
        <f>'IDT-1'!B6</f>
        <v>0</v>
      </c>
      <c r="AF6" s="26"/>
      <c r="AG6">
        <f t="shared" si="2"/>
        <v>867.06466901730448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-79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14.483910274162282</v>
      </c>
      <c r="F7">
        <f>GT_Spot!P7</f>
        <v>0</v>
      </c>
      <c r="G7">
        <f>PPCL_NG!P7</f>
        <v>91.081731146733944</v>
      </c>
      <c r="H7">
        <f>PPCL_Spot!P7</f>
        <v>0</v>
      </c>
      <c r="I7">
        <f>Bawana_NG!P7</f>
        <v>81.97</v>
      </c>
      <c r="J7">
        <f>Bawana_RLNG!P7</f>
        <v>0</v>
      </c>
      <c r="K7">
        <f>Bawana_Spot!P7</f>
        <v>0</v>
      </c>
      <c r="L7">
        <f>TWOMCL!O7</f>
        <v>-5.6755656108597279</v>
      </c>
      <c r="M7">
        <f>EDWPCL!S7</f>
        <v>0</v>
      </c>
      <c r="N7">
        <f>'MSW BWN'!S7</f>
        <v>6.5658423999999993</v>
      </c>
      <c r="O7">
        <f>BRPL_ISGS_exbus!BB7</f>
        <v>624.58271870097656</v>
      </c>
      <c r="P7" s="77">
        <v>52.66</v>
      </c>
      <c r="Q7" s="77">
        <v>19.150000000000002</v>
      </c>
      <c r="R7" s="80">
        <v>0</v>
      </c>
      <c r="S7" s="80">
        <v>0</v>
      </c>
      <c r="T7" s="78">
        <f>SUMPRODUCT(LTA!F7:AJ7,LTA!F$101:AJ$101,LTA!F$103:AJ$103)</f>
        <v>51.42</v>
      </c>
      <c r="U7" s="78">
        <f>SUMPRODUCT(LTA!F7:AJ7,LTA!F$102:AJ$102,LTA!F$103:AJ$103)</f>
        <v>58.570000000000007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-4</v>
      </c>
      <c r="AA7" s="117">
        <f>STOA!H7</f>
        <v>2.8800000000000003</v>
      </c>
      <c r="AB7" s="117">
        <f>-STOA!N7</f>
        <v>-53.85</v>
      </c>
      <c r="AC7">
        <f t="shared" si="0"/>
        <v>10.387943337091153</v>
      </c>
      <c r="AD7">
        <f t="shared" si="1"/>
        <v>817.45069357392185</v>
      </c>
      <c r="AE7">
        <f>'IDT-1'!B7</f>
        <v>0</v>
      </c>
      <c r="AF7" s="26"/>
      <c r="AG7">
        <f t="shared" si="2"/>
        <v>817.45069357392185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-112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14.483910274162282</v>
      </c>
      <c r="F8">
        <f>GT_Spot!P8</f>
        <v>0</v>
      </c>
      <c r="G8">
        <f>PPCL_NG!P8</f>
        <v>90.915395587828073</v>
      </c>
      <c r="H8">
        <f>PPCL_Spot!P8</f>
        <v>0</v>
      </c>
      <c r="I8">
        <f>Bawana_NG!P8</f>
        <v>81.97</v>
      </c>
      <c r="J8">
        <f>Bawana_RLNG!P8</f>
        <v>0</v>
      </c>
      <c r="K8">
        <f>Bawana_Spot!P8</f>
        <v>0</v>
      </c>
      <c r="L8">
        <f>TWOMCL!O8</f>
        <v>-5.5452488687782804</v>
      </c>
      <c r="M8">
        <f>EDWPCL!S8</f>
        <v>0</v>
      </c>
      <c r="N8">
        <f>'MSW BWN'!S8</f>
        <v>6.3183271999999988</v>
      </c>
      <c r="O8">
        <f>BRPL_ISGS_exbus!BB8</f>
        <v>623.62147244510538</v>
      </c>
      <c r="P8" s="77">
        <v>52.66</v>
      </c>
      <c r="Q8" s="77">
        <v>19.150000000000002</v>
      </c>
      <c r="R8" s="80">
        <v>0</v>
      </c>
      <c r="S8" s="80">
        <v>0</v>
      </c>
      <c r="T8" s="78">
        <f>SUMPRODUCT(LTA!F8:AJ8,LTA!F$101:AJ$101,LTA!F$103:AJ$103)</f>
        <v>50.08</v>
      </c>
      <c r="U8" s="78">
        <f>SUMPRODUCT(LTA!F8:AJ8,LTA!F$102:AJ$102,LTA!F$103:AJ$103)</f>
        <v>57.47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-31</v>
      </c>
      <c r="AA8" s="117">
        <f>STOA!H8</f>
        <v>2.8800000000000003</v>
      </c>
      <c r="AB8" s="117">
        <f>-STOA!N8</f>
        <v>-53.85</v>
      </c>
      <c r="AC8">
        <f t="shared" si="0"/>
        <v>10.566288575239328</v>
      </c>
      <c r="AD8">
        <f t="shared" si="1"/>
        <v>789.58756806307815</v>
      </c>
      <c r="AE8">
        <f>'IDT-1'!B8</f>
        <v>0</v>
      </c>
      <c r="AF8" s="26"/>
      <c r="AG8">
        <f t="shared" si="2"/>
        <v>789.58756806307815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-109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14.483910274162282</v>
      </c>
      <c r="F9">
        <f>GT_Spot!P9</f>
        <v>0</v>
      </c>
      <c r="G9">
        <f>PPCL_NG!P9</f>
        <v>91.031943632503612</v>
      </c>
      <c r="H9">
        <f>PPCL_Spot!P9</f>
        <v>0</v>
      </c>
      <c r="I9">
        <f>Bawana_NG!P9</f>
        <v>81.97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6.7999783999999988</v>
      </c>
      <c r="O9">
        <f>BRPL_ISGS_exbus!BB9</f>
        <v>624.27279284747999</v>
      </c>
      <c r="P9" s="77">
        <v>52.66</v>
      </c>
      <c r="Q9" s="77">
        <v>19.150000000000002</v>
      </c>
      <c r="R9" s="80">
        <v>0</v>
      </c>
      <c r="S9" s="80">
        <v>0</v>
      </c>
      <c r="T9" s="78">
        <f>SUMPRODUCT(LTA!F9:AJ9,LTA!F$101:AJ$101,LTA!F$103:AJ$103)</f>
        <v>48.68</v>
      </c>
      <c r="U9" s="78">
        <f>SUMPRODUCT(LTA!F9:AJ9,LTA!F$102:AJ$102,LTA!F$103:AJ$103)</f>
        <v>56.87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-51</v>
      </c>
      <c r="AA9" s="117">
        <f>STOA!H9</f>
        <v>2.8800000000000003</v>
      </c>
      <c r="AB9" s="117">
        <f>-STOA!N9</f>
        <v>-53.85</v>
      </c>
      <c r="AC9">
        <f t="shared" si="0"/>
        <v>10.822313044802177</v>
      </c>
      <c r="AD9">
        <f t="shared" si="1"/>
        <v>758.99952186123312</v>
      </c>
      <c r="AE9">
        <f>'IDT-1'!B9</f>
        <v>0</v>
      </c>
      <c r="AF9" s="26"/>
      <c r="AG9">
        <f t="shared" si="2"/>
        <v>758.99952186123312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-118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14.483910274162282</v>
      </c>
      <c r="F10">
        <f>GT_Spot!P10</f>
        <v>0</v>
      </c>
      <c r="G10">
        <f>PPCL_NG!P10</f>
        <v>91.103230300606143</v>
      </c>
      <c r="H10">
        <f>PPCL_Spot!P10</f>
        <v>0</v>
      </c>
      <c r="I10">
        <f>Bawana_NG!P10</f>
        <v>81.97</v>
      </c>
      <c r="J10">
        <f>Bawana_RLNG!P10</f>
        <v>0</v>
      </c>
      <c r="K10">
        <f>Bawana_Spot!P10</f>
        <v>0</v>
      </c>
      <c r="L10">
        <f>TWOMCL!O10</f>
        <v>-6.0597285067873301</v>
      </c>
      <c r="M10">
        <f>EDWPCL!S10</f>
        <v>0</v>
      </c>
      <c r="N10">
        <f>'MSW BWN'!S10</f>
        <v>6.9605287999999996</v>
      </c>
      <c r="O10">
        <f>BRPL_ISGS_exbus!BB10</f>
        <v>623.62147244510538</v>
      </c>
      <c r="P10" s="77">
        <v>52.66</v>
      </c>
      <c r="Q10" s="77">
        <v>19.150000000000002</v>
      </c>
      <c r="R10" s="80">
        <v>0</v>
      </c>
      <c r="S10" s="80">
        <v>0</v>
      </c>
      <c r="T10" s="78">
        <f>SUMPRODUCT(LTA!F10:AJ10,LTA!F$101:AJ$101,LTA!F$103:AJ$103)</f>
        <v>49.800000000000004</v>
      </c>
      <c r="U10" s="78">
        <f>SUMPRODUCT(LTA!F10:AJ10,LTA!F$102:AJ$102,LTA!F$103:AJ$103)</f>
        <v>56.25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-72</v>
      </c>
      <c r="AA10" s="117">
        <f>STOA!H10</f>
        <v>2.8800000000000003</v>
      </c>
      <c r="AB10" s="117">
        <f>-STOA!N10</f>
        <v>-53.85</v>
      </c>
      <c r="AC10">
        <f t="shared" si="0"/>
        <v>10.955598121602186</v>
      </c>
      <c r="AD10">
        <f t="shared" si="1"/>
        <v>744.01381519148413</v>
      </c>
      <c r="AE10">
        <f>'IDT-1'!B10</f>
        <v>0</v>
      </c>
      <c r="AF10" s="26"/>
      <c r="AG10">
        <f t="shared" si="2"/>
        <v>744.01381519148413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-112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14.483910274162282</v>
      </c>
      <c r="F11">
        <f>GT_Spot!P11</f>
        <v>0</v>
      </c>
      <c r="G11">
        <f>PPCL_NG!P11</f>
        <v>90.945947017014859</v>
      </c>
      <c r="H11">
        <f>PPCL_Spot!P11</f>
        <v>0</v>
      </c>
      <c r="I11">
        <f>Bawana_NG!P11</f>
        <v>81.97</v>
      </c>
      <c r="J11">
        <f>Bawana_RLNG!P11</f>
        <v>0</v>
      </c>
      <c r="K11">
        <f>Bawana_Spot!P11</f>
        <v>0</v>
      </c>
      <c r="L11">
        <f>TWOMCL!O11</f>
        <v>-5.6755656108597279</v>
      </c>
      <c r="M11">
        <f>EDWPCL!S11</f>
        <v>0</v>
      </c>
      <c r="N11">
        <f>'MSW BWN'!S11</f>
        <v>6.4136539999999993</v>
      </c>
      <c r="O11">
        <f>BRPL_ISGS_exbus!BB11</f>
        <v>623.99440532780011</v>
      </c>
      <c r="P11" s="77">
        <v>52.66</v>
      </c>
      <c r="Q11" s="77">
        <v>19.150000000000002</v>
      </c>
      <c r="R11" s="80">
        <v>0</v>
      </c>
      <c r="S11" s="80">
        <v>0</v>
      </c>
      <c r="T11" s="78">
        <f>SUMPRODUCT(LTA!F11:AJ11,LTA!F$101:AJ$101,LTA!F$103:AJ$103)</f>
        <v>54.64</v>
      </c>
      <c r="U11" s="78">
        <f>SUMPRODUCT(LTA!F11:AJ11,LTA!F$102:AJ$102,LTA!F$103:AJ$103)</f>
        <v>51.2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-99</v>
      </c>
      <c r="AA11" s="117">
        <f>STOA!H11</f>
        <v>2.8800000000000003</v>
      </c>
      <c r="AB11" s="117">
        <f>-STOA!N11</f>
        <v>-53.85</v>
      </c>
      <c r="AC11">
        <f t="shared" si="0"/>
        <v>10.965180947699347</v>
      </c>
      <c r="AD11">
        <f t="shared" si="1"/>
        <v>741.84717006041819</v>
      </c>
      <c r="AE11">
        <f>'IDT-1'!B11</f>
        <v>0</v>
      </c>
      <c r="AF11" s="26"/>
      <c r="AG11">
        <f t="shared" si="2"/>
        <v>741.84717006041819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-87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14.483910274162282</v>
      </c>
      <c r="F12">
        <f>GT_Spot!P12</f>
        <v>0</v>
      </c>
      <c r="G12">
        <f>PPCL_NG!P12</f>
        <v>90.819215162610377</v>
      </c>
      <c r="H12">
        <f>PPCL_Spot!P12</f>
        <v>0</v>
      </c>
      <c r="I12">
        <f>Bawana_NG!P12</f>
        <v>81.97</v>
      </c>
      <c r="J12">
        <f>Bawana_RLNG!P12</f>
        <v>0</v>
      </c>
      <c r="K12">
        <f>Bawana_Spot!P12</f>
        <v>0</v>
      </c>
      <c r="L12">
        <f>TWOMCL!O12</f>
        <v>-5.2520361990950217</v>
      </c>
      <c r="M12">
        <f>EDWPCL!S12</f>
        <v>0</v>
      </c>
      <c r="N12">
        <f>'MSW BWN'!S12</f>
        <v>6.0524155999999998</v>
      </c>
      <c r="O12">
        <f>BRPL_ISGS_exbus!BB12</f>
        <v>623.96160108072877</v>
      </c>
      <c r="P12" s="77">
        <v>52.66</v>
      </c>
      <c r="Q12" s="77">
        <v>19.150000000000002</v>
      </c>
      <c r="R12" s="80">
        <v>0</v>
      </c>
      <c r="S12" s="80">
        <v>0</v>
      </c>
      <c r="T12" s="78">
        <f>SUMPRODUCT(LTA!F12:AJ12,LTA!F$101:AJ$101,LTA!F$103:AJ$103)</f>
        <v>53.92</v>
      </c>
      <c r="U12" s="78">
        <f>SUMPRODUCT(LTA!F12:AJ12,LTA!F$102:AJ$102,LTA!F$103:AJ$103)</f>
        <v>73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-122</v>
      </c>
      <c r="AA12" s="117">
        <f>STOA!H12</f>
        <v>2.8800000000000003</v>
      </c>
      <c r="AB12" s="117">
        <f>-STOA!N12</f>
        <v>-53.85</v>
      </c>
      <c r="AC12">
        <f t="shared" si="0"/>
        <v>11.284392024314437</v>
      </c>
      <c r="AD12">
        <f t="shared" si="1"/>
        <v>746.51071389409185</v>
      </c>
      <c r="AE12">
        <f>'IDT-1'!B12</f>
        <v>0</v>
      </c>
      <c r="AF12" s="26"/>
      <c r="AG12">
        <f t="shared" si="2"/>
        <v>746.51071389409185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-80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14.483910274162282</v>
      </c>
      <c r="F13">
        <f>GT_Spot!P13</f>
        <v>0</v>
      </c>
      <c r="G13">
        <f>PPCL_NG!P13</f>
        <v>90.964051567644077</v>
      </c>
      <c r="H13">
        <f>PPCL_Spot!P13</f>
        <v>0</v>
      </c>
      <c r="I13">
        <f>Bawana_NG!P13</f>
        <v>81.97</v>
      </c>
      <c r="J13">
        <f>Bawana_RLNG!P13</f>
        <v>0</v>
      </c>
      <c r="K13">
        <f>Bawana_Spot!P13</f>
        <v>0</v>
      </c>
      <c r="L13">
        <f>TWOMCL!O13</f>
        <v>-5.2968325791855202</v>
      </c>
      <c r="M13">
        <f>EDWPCL!S13</f>
        <v>0</v>
      </c>
      <c r="N13">
        <f>'MSW BWN'!S13</f>
        <v>5.6828151999999994</v>
      </c>
      <c r="O13">
        <f>BRPL_ISGS_exbus!BB13</f>
        <v>623.99440532780011</v>
      </c>
      <c r="P13" s="77">
        <v>52.66</v>
      </c>
      <c r="Q13" s="77">
        <v>19.150000000000002</v>
      </c>
      <c r="R13" s="80">
        <v>0</v>
      </c>
      <c r="S13" s="80">
        <v>0</v>
      </c>
      <c r="T13" s="78">
        <f>SUMPRODUCT(LTA!F13:AJ13,LTA!F$101:AJ$101,LTA!F$103:AJ$103)</f>
        <v>53.199999999999996</v>
      </c>
      <c r="U13" s="78">
        <f>SUMPRODUCT(LTA!F13:AJ13,LTA!F$102:AJ$102,LTA!F$103:AJ$103)</f>
        <v>72.81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-137</v>
      </c>
      <c r="AA13" s="117">
        <f>STOA!H13</f>
        <v>2.8800000000000003</v>
      </c>
      <c r="AB13" s="117">
        <f>-STOA!N13</f>
        <v>-53.85</v>
      </c>
      <c r="AC13">
        <f t="shared" si="0"/>
        <v>11.301726869074523</v>
      </c>
      <c r="AD13">
        <f t="shared" si="1"/>
        <v>742.34662292134647</v>
      </c>
      <c r="AE13">
        <f>'IDT-1'!B13</f>
        <v>0</v>
      </c>
      <c r="AF13" s="26"/>
      <c r="AG13">
        <f t="shared" si="2"/>
        <v>742.34662292134647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14.483910274162282</v>
      </c>
      <c r="F14">
        <f>GT_Spot!P14</f>
        <v>0</v>
      </c>
      <c r="G14">
        <f>PPCL_NG!P14</f>
        <v>90.945947017014859</v>
      </c>
      <c r="H14">
        <f>PPCL_Spot!P14</f>
        <v>0</v>
      </c>
      <c r="I14">
        <f>Bawana_NG!P14</f>
        <v>81.97</v>
      </c>
      <c r="J14">
        <f>Bawana_RLNG!P14</f>
        <v>0</v>
      </c>
      <c r="K14">
        <f>Bawana_Spot!P14</f>
        <v>0</v>
      </c>
      <c r="L14">
        <f>TWOMCL!O14</f>
        <v>-5.7800904977375556</v>
      </c>
      <c r="M14">
        <f>EDWPCL!S14</f>
        <v>0</v>
      </c>
      <c r="N14">
        <f>'MSW BWN'!S14</f>
        <v>5.4754375999999993</v>
      </c>
      <c r="O14">
        <f>BRPL_ISGS_exbus!BB14</f>
        <v>623.96160108072877</v>
      </c>
      <c r="P14" s="77">
        <v>52.66</v>
      </c>
      <c r="Q14" s="77">
        <v>19.150000000000002</v>
      </c>
      <c r="R14" s="80">
        <v>0</v>
      </c>
      <c r="S14" s="80">
        <v>0</v>
      </c>
      <c r="T14" s="78">
        <f>SUMPRODUCT(LTA!F14:AJ14,LTA!F$101:AJ$101,LTA!F$103:AJ$103)</f>
        <v>52.72</v>
      </c>
      <c r="U14" s="78">
        <f>SUMPRODUCT(LTA!F14:AJ14,LTA!F$102:AJ$102,LTA!F$103:AJ$103)</f>
        <v>72.42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-156</v>
      </c>
      <c r="AA14" s="117">
        <f>STOA!H14</f>
        <v>2.8800000000000003</v>
      </c>
      <c r="AB14" s="117">
        <f>-STOA!N14</f>
        <v>-53.85</v>
      </c>
      <c r="AC14">
        <f t="shared" si="0"/>
        <v>11.411504031990313</v>
      </c>
      <c r="AD14">
        <f t="shared" si="1"/>
        <v>727.62530144217806</v>
      </c>
      <c r="AE14">
        <f>'IDT-1'!B14</f>
        <v>0</v>
      </c>
      <c r="AF14" s="26"/>
      <c r="AG14">
        <f t="shared" si="2"/>
        <v>727.62530144217806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-62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14.483910274162282</v>
      </c>
      <c r="F15">
        <f>GT_Spot!P15</f>
        <v>0</v>
      </c>
      <c r="G15">
        <f>PPCL_NG!P15</f>
        <v>90.981024583858954</v>
      </c>
      <c r="H15">
        <f>PPCL_Spot!P15</f>
        <v>0</v>
      </c>
      <c r="I15">
        <f>Bawana_NG!P15</f>
        <v>81.97</v>
      </c>
      <c r="J15">
        <f>Bawana_RLNG!P15</f>
        <v>0</v>
      </c>
      <c r="K15">
        <f>Bawana_Spot!P15</f>
        <v>0</v>
      </c>
      <c r="L15">
        <f>TWOMCL!O15</f>
        <v>-5.5058823529411764</v>
      </c>
      <c r="M15">
        <f>EDWPCL!S15</f>
        <v>0</v>
      </c>
      <c r="N15">
        <f>'MSW BWN'!S15</f>
        <v>6.1092771999999993</v>
      </c>
      <c r="O15">
        <f>BRPL_ISGS_exbus!BB15</f>
        <v>623.57533243042099</v>
      </c>
      <c r="P15" s="77">
        <v>52.66</v>
      </c>
      <c r="Q15" s="77">
        <v>19.150000000000002</v>
      </c>
      <c r="R15" s="80">
        <v>0</v>
      </c>
      <c r="S15" s="80">
        <v>0</v>
      </c>
      <c r="T15" s="78">
        <f>SUMPRODUCT(LTA!F15:AJ15,LTA!F$101:AJ$101,LTA!F$103:AJ$103)</f>
        <v>52.260000000000005</v>
      </c>
      <c r="U15" s="78">
        <f>SUMPRODUCT(LTA!F15:AJ15,LTA!F$102:AJ$102,LTA!F$103:AJ$103)</f>
        <v>71.92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-168</v>
      </c>
      <c r="AA15" s="117">
        <f>STOA!H15</f>
        <v>2.8800000000000003</v>
      </c>
      <c r="AB15" s="117">
        <f>-STOA!N15</f>
        <v>-53.85</v>
      </c>
      <c r="AC15">
        <f t="shared" si="0"/>
        <v>11.704965219813346</v>
      </c>
      <c r="AD15">
        <f t="shared" si="1"/>
        <v>692.92869691568762</v>
      </c>
      <c r="AE15">
        <f>'IDT-1'!B15</f>
        <v>0</v>
      </c>
      <c r="AF15" s="26"/>
      <c r="AG15">
        <f t="shared" si="2"/>
        <v>692.92869691568762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-84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14.483910274162282</v>
      </c>
      <c r="F16">
        <f>GT_Spot!P16</f>
        <v>0</v>
      </c>
      <c r="G16">
        <f>PPCL_NG!P16</f>
        <v>90.93576320728593</v>
      </c>
      <c r="H16">
        <f>PPCL_Spot!P16</f>
        <v>0</v>
      </c>
      <c r="I16">
        <f>Bawana_NG!P16</f>
        <v>81.97</v>
      </c>
      <c r="J16">
        <f>Bawana_RLNG!P16</f>
        <v>0</v>
      </c>
      <c r="K16">
        <f>Bawana_Spot!P16</f>
        <v>0</v>
      </c>
      <c r="L16">
        <f>TWOMCL!O16</f>
        <v>-6.0203619909502253</v>
      </c>
      <c r="M16">
        <f>EDWPCL!S16</f>
        <v>0</v>
      </c>
      <c r="N16">
        <f>'MSW BWN'!S16</f>
        <v>7.2649055999999996</v>
      </c>
      <c r="O16">
        <f>BRPL_ISGS_exbus!BB16</f>
        <v>623.54252818334965</v>
      </c>
      <c r="P16" s="77">
        <v>52.66</v>
      </c>
      <c r="Q16" s="77">
        <v>19.150000000000002</v>
      </c>
      <c r="R16" s="80">
        <v>0</v>
      </c>
      <c r="S16" s="80">
        <v>0</v>
      </c>
      <c r="T16" s="78">
        <f>SUMPRODUCT(LTA!F16:AJ16,LTA!F$101:AJ$101,LTA!F$103:AJ$103)</f>
        <v>60.08</v>
      </c>
      <c r="U16" s="78">
        <f>SUMPRODUCT(LTA!F16:AJ16,LTA!F$102:AJ$102,LTA!F$103:AJ$103)</f>
        <v>69.239999999999995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-168</v>
      </c>
      <c r="AA16" s="117">
        <f>STOA!H16</f>
        <v>2.8800000000000003</v>
      </c>
      <c r="AB16" s="117">
        <f>-STOA!N16</f>
        <v>-53.85</v>
      </c>
      <c r="AC16">
        <f t="shared" si="0"/>
        <v>11.835272408256657</v>
      </c>
      <c r="AD16">
        <f t="shared" si="1"/>
        <v>690.50147286559093</v>
      </c>
      <c r="AE16">
        <f>'IDT-1'!B16</f>
        <v>0</v>
      </c>
      <c r="AF16" s="26"/>
      <c r="AG16">
        <f t="shared" si="2"/>
        <v>690.50147286559093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-92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14.483910274162282</v>
      </c>
      <c r="F17">
        <f>GT_Spot!P17</f>
        <v>0</v>
      </c>
      <c r="G17">
        <f>PPCL_NG!P17</f>
        <v>90.993471462416522</v>
      </c>
      <c r="H17">
        <f>PPCL_Spot!P17</f>
        <v>0</v>
      </c>
      <c r="I17">
        <f>Bawana_NG!P17</f>
        <v>81.97</v>
      </c>
      <c r="J17">
        <f>Bawana_RLNG!P17</f>
        <v>0</v>
      </c>
      <c r="K17">
        <f>Bawana_Spot!P17</f>
        <v>0</v>
      </c>
      <c r="L17">
        <f>TWOMCL!O17</f>
        <v>-5.5194570135746597</v>
      </c>
      <c r="M17">
        <f>EDWPCL!S17</f>
        <v>0</v>
      </c>
      <c r="N17">
        <f>'MSW BWN'!S17</f>
        <v>7.5625928</v>
      </c>
      <c r="O17">
        <f>BRPL_ISGS_exbus!BB17</f>
        <v>639.69926911860387</v>
      </c>
      <c r="P17" s="77">
        <v>52.66</v>
      </c>
      <c r="Q17" s="77">
        <v>19.150000000000002</v>
      </c>
      <c r="R17" s="80">
        <v>0</v>
      </c>
      <c r="S17" s="80">
        <v>0</v>
      </c>
      <c r="T17" s="78">
        <f>SUMPRODUCT(LTA!F17:AJ17,LTA!F$101:AJ$101,LTA!F$103:AJ$103)</f>
        <v>57.82</v>
      </c>
      <c r="U17" s="78">
        <f>SUMPRODUCT(LTA!F17:AJ17,LTA!F$102:AJ$102,LTA!F$103:AJ$103)</f>
        <v>68.7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-162</v>
      </c>
      <c r="AA17" s="117">
        <f>STOA!H17</f>
        <v>2.8800000000000003</v>
      </c>
      <c r="AB17" s="117">
        <f>-STOA!N17</f>
        <v>-53.85</v>
      </c>
      <c r="AC17">
        <f t="shared" si="0"/>
        <v>11.81832019739347</v>
      </c>
      <c r="AD17">
        <f t="shared" si="1"/>
        <v>719.73146644421433</v>
      </c>
      <c r="AE17">
        <f>'IDT-1'!B17</f>
        <v>0</v>
      </c>
      <c r="AF17" s="26"/>
      <c r="AG17">
        <f t="shared" si="2"/>
        <v>719.73146644421433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-83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14.483910274162282</v>
      </c>
      <c r="F18">
        <f>GT_Spot!P18</f>
        <v>0</v>
      </c>
      <c r="G18">
        <f>PPCL_NG!P18</f>
        <v>90.807899818467121</v>
      </c>
      <c r="H18">
        <f>PPCL_Spot!P18</f>
        <v>0</v>
      </c>
      <c r="I18">
        <f>Bawana_NG!P18</f>
        <v>81.97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8.3252071999999995</v>
      </c>
      <c r="O18">
        <f>BRPL_ISGS_exbus!BB18</f>
        <v>668.7154169715327</v>
      </c>
      <c r="P18" s="77">
        <v>52.66</v>
      </c>
      <c r="Q18" s="77">
        <v>19.150000000000002</v>
      </c>
      <c r="R18" s="80">
        <v>0</v>
      </c>
      <c r="S18" s="80">
        <v>0</v>
      </c>
      <c r="T18" s="78">
        <f>SUMPRODUCT(LTA!F18:AJ18,LTA!F$101:AJ$101,LTA!F$103:AJ$103)</f>
        <v>57.31</v>
      </c>
      <c r="U18" s="78">
        <f>SUMPRODUCT(LTA!F18:AJ18,LTA!F$102:AJ$102,LTA!F$103:AJ$103)</f>
        <v>67.78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-157</v>
      </c>
      <c r="AA18" s="117">
        <f>STOA!H18</f>
        <v>2.8800000000000003</v>
      </c>
      <c r="AB18" s="117">
        <f>-STOA!N18</f>
        <v>-53.85</v>
      </c>
      <c r="AC18">
        <f t="shared" si="0"/>
        <v>12.222476424534488</v>
      </c>
      <c r="AD18">
        <f t="shared" si="1"/>
        <v>729.88316759151689</v>
      </c>
      <c r="AE18">
        <f>'IDT-1'!B18</f>
        <v>0</v>
      </c>
      <c r="AF18" s="26"/>
      <c r="AG18">
        <f t="shared" si="2"/>
        <v>729.88316759151689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-105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14.483910274162282</v>
      </c>
      <c r="F19">
        <f>GT_Spot!P19</f>
        <v>0</v>
      </c>
      <c r="G19">
        <f>PPCL_NG!P19</f>
        <v>90.855424263868798</v>
      </c>
      <c r="H19">
        <f>PPCL_Spot!P19</f>
        <v>0</v>
      </c>
      <c r="I19">
        <f>Bawana_NG!P19</f>
        <v>81.97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8.0275199999999991</v>
      </c>
      <c r="O19">
        <f>BRPL_ISGS_exbus!BB19</f>
        <v>660.85139045070866</v>
      </c>
      <c r="P19" s="77">
        <v>52.66</v>
      </c>
      <c r="Q19" s="77">
        <v>19.150000000000002</v>
      </c>
      <c r="R19" s="80">
        <v>0</v>
      </c>
      <c r="S19" s="80">
        <v>0</v>
      </c>
      <c r="T19" s="78">
        <f>SUMPRODUCT(LTA!F19:AJ19,LTA!F$101:AJ$101,LTA!F$103:AJ$103)</f>
        <v>56.61</v>
      </c>
      <c r="U19" s="78">
        <f>SUMPRODUCT(LTA!F19:AJ19,LTA!F$102:AJ$102,LTA!F$103:AJ$103)</f>
        <v>67.06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-143</v>
      </c>
      <c r="AA19" s="117">
        <f>STOA!H19</f>
        <v>2.8800000000000003</v>
      </c>
      <c r="AB19" s="117">
        <f>-STOA!N19</f>
        <v>-53.85</v>
      </c>
      <c r="AC19">
        <f t="shared" si="0"/>
        <v>11.818962968111739</v>
      </c>
      <c r="AD19">
        <f t="shared" si="1"/>
        <v>756.75249177251749</v>
      </c>
      <c r="AE19">
        <f>'IDT-1'!B19</f>
        <v>0</v>
      </c>
      <c r="AF19" s="26"/>
      <c r="AG19">
        <f t="shared" si="2"/>
        <v>756.75249177251749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-83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14.483910274162282</v>
      </c>
      <c r="F20">
        <f>GT_Spot!P20</f>
        <v>0</v>
      </c>
      <c r="G20">
        <f>PPCL_NG!P20</f>
        <v>90.934631672871589</v>
      </c>
      <c r="H20">
        <f>PPCL_Spot!P20</f>
        <v>0</v>
      </c>
      <c r="I20">
        <f>Bawana_NG!P20</f>
        <v>81.97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8.2198459999999987</v>
      </c>
      <c r="O20">
        <f>BRPL_ISGS_exbus!BB20</f>
        <v>659.8901441948376</v>
      </c>
      <c r="P20" s="77">
        <v>52.66</v>
      </c>
      <c r="Q20" s="77">
        <v>19.150000000000002</v>
      </c>
      <c r="R20" s="80">
        <v>0</v>
      </c>
      <c r="S20" s="80">
        <v>0</v>
      </c>
      <c r="T20" s="78">
        <f>SUMPRODUCT(LTA!F20:AJ20,LTA!F$101:AJ$101,LTA!F$103:AJ$103)</f>
        <v>56.099999999999994</v>
      </c>
      <c r="U20" s="78">
        <f>SUMPRODUCT(LTA!F20:AJ20,LTA!F$102:AJ$102,LTA!F$103:AJ$103)</f>
        <v>66.31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-129</v>
      </c>
      <c r="AA20" s="117">
        <f>STOA!H20</f>
        <v>2.8800000000000003</v>
      </c>
      <c r="AB20" s="117">
        <f>-STOA!N20</f>
        <v>-53.85</v>
      </c>
      <c r="AC20">
        <f t="shared" si="0"/>
        <v>11.641999199659784</v>
      </c>
      <c r="AD20">
        <f t="shared" si="1"/>
        <v>772.97974269410099</v>
      </c>
      <c r="AE20">
        <f>'IDT-1'!B20</f>
        <v>0</v>
      </c>
      <c r="AF20" s="26"/>
      <c r="AG20">
        <f t="shared" si="2"/>
        <v>772.97974269410099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-79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14.483910274162282</v>
      </c>
      <c r="F21">
        <f>GT_Spot!P21</f>
        <v>0</v>
      </c>
      <c r="G21">
        <f>PPCL_NG!P21</f>
        <v>90.752454632165168</v>
      </c>
      <c r="H21">
        <f>PPCL_Spot!P21</f>
        <v>0</v>
      </c>
      <c r="I21">
        <f>Bawana_NG!P21</f>
        <v>81.97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8.525895199999999</v>
      </c>
      <c r="O21">
        <f>BRPL_ISGS_exbus!BB21</f>
        <v>659.58082480414453</v>
      </c>
      <c r="P21" s="77">
        <v>52.66</v>
      </c>
      <c r="Q21" s="77">
        <v>19.150000000000002</v>
      </c>
      <c r="R21" s="80">
        <v>0</v>
      </c>
      <c r="S21" s="80">
        <v>0</v>
      </c>
      <c r="T21" s="78">
        <f>SUMPRODUCT(LTA!F21:AJ21,LTA!F$101:AJ$101,LTA!F$103:AJ$103)</f>
        <v>55.64</v>
      </c>
      <c r="U21" s="78">
        <f>SUMPRODUCT(LTA!F21:AJ21,LTA!F$102:AJ$102,LTA!F$103:AJ$103)</f>
        <v>65.52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-116</v>
      </c>
      <c r="AA21" s="117">
        <f>STOA!H21</f>
        <v>2.8800000000000003</v>
      </c>
      <c r="AB21" s="117">
        <f>-STOA!N21</f>
        <v>-53.85</v>
      </c>
      <c r="AC21">
        <f t="shared" si="0"/>
        <v>11.567220371368098</v>
      </c>
      <c r="AD21">
        <f t="shared" si="1"/>
        <v>778.61907429099335</v>
      </c>
      <c r="AE21">
        <f>'IDT-1'!B21</f>
        <v>0</v>
      </c>
      <c r="AF21" s="26"/>
      <c r="AG21">
        <f t="shared" si="2"/>
        <v>778.61907429099335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-85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14.483910274162282</v>
      </c>
      <c r="F22">
        <f>GT_Spot!P22</f>
        <v>0</v>
      </c>
      <c r="G22">
        <f>PPCL_NG!P22</f>
        <v>90.581592935601975</v>
      </c>
      <c r="H22">
        <f>PPCL_Spot!P22</f>
        <v>0</v>
      </c>
      <c r="I22">
        <f>Bawana_NG!P22</f>
        <v>81.97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8.7182211999999986</v>
      </c>
      <c r="O22">
        <f>BRPL_ISGS_exbus!BB22</f>
        <v>649.15611214864077</v>
      </c>
      <c r="P22" s="77">
        <v>52.66</v>
      </c>
      <c r="Q22" s="77">
        <v>19.150000000000002</v>
      </c>
      <c r="R22" s="80">
        <v>0</v>
      </c>
      <c r="S22" s="80">
        <v>0</v>
      </c>
      <c r="T22" s="78">
        <f>SUMPRODUCT(LTA!F22:AJ22,LTA!F$101:AJ$101,LTA!F$103:AJ$103)</f>
        <v>54.59</v>
      </c>
      <c r="U22" s="78">
        <f>SUMPRODUCT(LTA!F22:AJ22,LTA!F$102:AJ$102,LTA!F$103:AJ$103)</f>
        <v>64.539999999999992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-91</v>
      </c>
      <c r="AA22" s="117">
        <f>STOA!H22</f>
        <v>2.8800000000000003</v>
      </c>
      <c r="AB22" s="117">
        <f>-STOA!N22</f>
        <v>-53.85</v>
      </c>
      <c r="AC22">
        <f t="shared" si="0"/>
        <v>11.147073322593075</v>
      </c>
      <c r="AD22">
        <f t="shared" si="1"/>
        <v>801.60597298770153</v>
      </c>
      <c r="AE22">
        <f>'IDT-1'!B22</f>
        <v>0</v>
      </c>
      <c r="AF22" s="26"/>
      <c r="AG22">
        <f t="shared" si="2"/>
        <v>801.60597298770153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-75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14.483910274162282</v>
      </c>
      <c r="F23">
        <f>GT_Spot!P23</f>
        <v>0</v>
      </c>
      <c r="G23">
        <f>PPCL_NG!P23</f>
        <v>90.853161195040158</v>
      </c>
      <c r="H23">
        <f>PPCL_Spot!P23</f>
        <v>0</v>
      </c>
      <c r="I23">
        <f>Bawana_NG!P23</f>
        <v>79.709999999999994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8.830271999999999</v>
      </c>
      <c r="O23">
        <f>BRPL_ISGS_exbus!BB23</f>
        <v>649.5327020459099</v>
      </c>
      <c r="P23" s="77">
        <v>52.66</v>
      </c>
      <c r="Q23" s="77">
        <v>19.150000000000002</v>
      </c>
      <c r="R23" s="80">
        <v>0</v>
      </c>
      <c r="S23" s="80">
        <v>0</v>
      </c>
      <c r="T23" s="78">
        <f>SUMPRODUCT(LTA!F23:AJ23,LTA!F$101:AJ$101,LTA!F$103:AJ$103)</f>
        <v>42.97</v>
      </c>
      <c r="U23" s="78">
        <f>SUMPRODUCT(LTA!F23:AJ23,LTA!F$102:AJ$102,LTA!F$103:AJ$103)</f>
        <v>63.7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-52</v>
      </c>
      <c r="AA23" s="117">
        <f>STOA!H23</f>
        <v>2.8800000000000003</v>
      </c>
      <c r="AB23" s="117">
        <f>-STOA!N23</f>
        <v>-53.85</v>
      </c>
      <c r="AC23">
        <f t="shared" si="0"/>
        <v>10.740127080701846</v>
      </c>
      <c r="AD23">
        <f t="shared" si="1"/>
        <v>820.05312818629989</v>
      </c>
      <c r="AE23">
        <f>'IDT-1'!B23</f>
        <v>0</v>
      </c>
      <c r="AF23" s="26"/>
      <c r="AG23">
        <f t="shared" si="2"/>
        <v>820.05312818629989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-82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14.483910274162282</v>
      </c>
      <c r="F24">
        <f>GT_Spot!P24</f>
        <v>0</v>
      </c>
      <c r="G24">
        <f>PPCL_NG!P24</f>
        <v>90.7501915633365</v>
      </c>
      <c r="H24">
        <f>PPCL_Spot!P24</f>
        <v>0</v>
      </c>
      <c r="I24">
        <f>Bawana_NG!P24</f>
        <v>79.709999999999994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8.9506847999999994</v>
      </c>
      <c r="O24">
        <f>BRPL_ISGS_exbus!BB24</f>
        <v>620.48112681595921</v>
      </c>
      <c r="P24" s="77">
        <v>52.66</v>
      </c>
      <c r="Q24" s="77">
        <v>19.150000000000002</v>
      </c>
      <c r="R24" s="80">
        <v>0</v>
      </c>
      <c r="S24" s="80">
        <v>0</v>
      </c>
      <c r="T24" s="78">
        <f>SUMPRODUCT(LTA!F24:AJ24,LTA!F$101:AJ$101,LTA!F$103:AJ$103)</f>
        <v>41.91</v>
      </c>
      <c r="U24" s="78">
        <f>SUMPRODUCT(LTA!F24:AJ24,LTA!F$102:AJ$102,LTA!F$103:AJ$103)</f>
        <v>62.8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2.8800000000000003</v>
      </c>
      <c r="AB24" s="117">
        <f>-STOA!N24</f>
        <v>-53.85</v>
      </c>
      <c r="AC24">
        <f t="shared" si="0"/>
        <v>9.757128516783661</v>
      </c>
      <c r="AD24">
        <f t="shared" si="1"/>
        <v>870.0419946885637</v>
      </c>
      <c r="AE24">
        <f>'IDT-1'!B24</f>
        <v>0</v>
      </c>
      <c r="AF24" s="26"/>
      <c r="AG24">
        <f t="shared" si="2"/>
        <v>870.0419946885637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-54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14.483910274162282</v>
      </c>
      <c r="F25">
        <f>GT_Spot!P25</f>
        <v>0</v>
      </c>
      <c r="G25">
        <f>PPCL_NG!P25</f>
        <v>80.593538660348926</v>
      </c>
      <c r="H25">
        <f>PPCL_Spot!P25</f>
        <v>0</v>
      </c>
      <c r="I25">
        <f>Bawana_NG!P25</f>
        <v>75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8.846995999999999</v>
      </c>
      <c r="O25">
        <f>BRPL_ISGS_exbus!BB25</f>
        <v>617.45850737200294</v>
      </c>
      <c r="P25" s="77">
        <v>107.23456842194955</v>
      </c>
      <c r="Q25" s="77">
        <v>19.149999999999999</v>
      </c>
      <c r="R25" s="80">
        <v>0</v>
      </c>
      <c r="S25" s="80">
        <v>0</v>
      </c>
      <c r="T25" s="78">
        <f>SUMPRODUCT(LTA!F25:AJ25,LTA!F$101:AJ$101,LTA!F$103:AJ$103)</f>
        <v>32.379999999999995</v>
      </c>
      <c r="U25" s="78">
        <f>SUMPRODUCT(LTA!F25:AJ25,LTA!F$102:AJ$102,LTA!F$103:AJ$103)</f>
        <v>61.89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2.8800000000000003</v>
      </c>
      <c r="AB25" s="117">
        <f>-STOA!N25</f>
        <v>-53.85</v>
      </c>
      <c r="AC25">
        <f t="shared" si="0"/>
        <v>9.8717590030151747</v>
      </c>
      <c r="AD25">
        <f t="shared" si="1"/>
        <v>909.06897147733798</v>
      </c>
      <c r="AE25">
        <f>'IDT-1'!B25</f>
        <v>0</v>
      </c>
      <c r="AF25" s="26"/>
      <c r="AG25">
        <f t="shared" si="2"/>
        <v>909.06897147733798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14.483910274162282</v>
      </c>
      <c r="F26">
        <f>GT_Spot!P26</f>
        <v>0</v>
      </c>
      <c r="G26">
        <f>PPCL_NG!P26</f>
        <v>49.821460262761143</v>
      </c>
      <c r="H26">
        <f>PPCL_Spot!P26</f>
        <v>0</v>
      </c>
      <c r="I26">
        <f>Bawana_NG!P26</f>
        <v>75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8.7416347999999999</v>
      </c>
      <c r="O26">
        <f>BRPL_ISGS_exbus!BB26</f>
        <v>676.65036200821692</v>
      </c>
      <c r="P26" s="77">
        <v>112.87456834095602</v>
      </c>
      <c r="Q26" s="77">
        <v>37.93447551622419</v>
      </c>
      <c r="R26" s="80">
        <v>0</v>
      </c>
      <c r="S26" s="80">
        <v>0</v>
      </c>
      <c r="T26" s="78">
        <f>SUMPRODUCT(LTA!F26:AJ26,LTA!F$101:AJ$101,LTA!F$103:AJ$103)</f>
        <v>31.450000000000003</v>
      </c>
      <c r="U26" s="78">
        <f>SUMPRODUCT(LTA!F26:AJ26,LTA!F$102:AJ$102,LTA!F$103:AJ$103)</f>
        <v>61.069999999999993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2.8800000000000003</v>
      </c>
      <c r="AB26" s="117">
        <f>-STOA!N26</f>
        <v>-53.85</v>
      </c>
      <c r="AC26">
        <f t="shared" si="0"/>
        <v>10.489145662106827</v>
      </c>
      <c r="AD26">
        <f t="shared" si="1"/>
        <v>940.44047529210343</v>
      </c>
      <c r="AE26">
        <f>'IDT-1'!B26</f>
        <v>0</v>
      </c>
      <c r="AF26" s="26"/>
      <c r="AG26">
        <f t="shared" si="2"/>
        <v>940.44047529210343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-60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14.483910274162282</v>
      </c>
      <c r="F27">
        <f>GT_Spot!P27</f>
        <v>0</v>
      </c>
      <c r="G27">
        <f>PPCL_NG!P27</f>
        <v>46.675086315789478</v>
      </c>
      <c r="H27">
        <f>PPCL_Spot!P27</f>
        <v>0</v>
      </c>
      <c r="I27">
        <f>Bawana_NG!P27</f>
        <v>99.618367152925757</v>
      </c>
      <c r="J27">
        <f>Bawana_RLNG!P27</f>
        <v>0</v>
      </c>
      <c r="K27">
        <f>Bawana_Spot!P27</f>
        <v>0</v>
      </c>
      <c r="L27">
        <f>TWOMCL!O27</f>
        <v>-5.8778280542986421</v>
      </c>
      <c r="M27">
        <f>EDWPCL!S27</f>
        <v>0</v>
      </c>
      <c r="N27">
        <f>'MSW BWN'!S27</f>
        <v>8.1479327999999995</v>
      </c>
      <c r="O27">
        <f>BRPL_ISGS_exbus!BB27</f>
        <v>807.14009402613465</v>
      </c>
      <c r="P27" s="77">
        <v>112.87</v>
      </c>
      <c r="Q27" s="77">
        <v>37.934392588303417</v>
      </c>
      <c r="R27" s="80">
        <v>0</v>
      </c>
      <c r="S27" s="80">
        <v>0</v>
      </c>
      <c r="T27" s="78">
        <f>SUMPRODUCT(LTA!F27:AJ27,LTA!F$101:AJ$101,LTA!F$103:AJ$103)</f>
        <v>28.34</v>
      </c>
      <c r="U27" s="78">
        <f>SUMPRODUCT(LTA!F27:AJ27,LTA!F$102:AJ$102,LTA!F$103:AJ$103)</f>
        <v>60.269999999999996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72.760000000000005</v>
      </c>
      <c r="Z27" s="75">
        <f>IEX!N27</f>
        <v>0</v>
      </c>
      <c r="AA27" s="117">
        <f>STOA!H27</f>
        <v>2.8800000000000003</v>
      </c>
      <c r="AB27" s="117">
        <f>-STOA!N27</f>
        <v>-257.96000000000004</v>
      </c>
      <c r="AC27">
        <f t="shared" si="0"/>
        <v>14.395127974429483</v>
      </c>
      <c r="AD27">
        <f t="shared" si="1"/>
        <v>1091.3968271285873</v>
      </c>
      <c r="AE27">
        <f>'IDT-1'!B27</f>
        <v>0</v>
      </c>
      <c r="AF27" s="26"/>
      <c r="AG27">
        <f t="shared" si="2"/>
        <v>1091.3968271285873</v>
      </c>
      <c r="AI27" s="75">
        <f>PXIL!H27</f>
        <v>0</v>
      </c>
      <c r="AJ27" s="75">
        <f>PXIL!N27</f>
        <v>0</v>
      </c>
      <c r="AK27" s="75">
        <f>RTM_IEX!H27</f>
        <v>78.510000000000005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14.871717444055001</v>
      </c>
      <c r="F28">
        <f>GT_Spot!P28</f>
        <v>0</v>
      </c>
      <c r="G28">
        <f>PPCL_NG!P28</f>
        <v>47.675021052631571</v>
      </c>
      <c r="H28">
        <f>PPCL_Spot!P28</f>
        <v>0</v>
      </c>
      <c r="I28">
        <f>Bawana_NG!P28</f>
        <v>99.618373816519764</v>
      </c>
      <c r="J28">
        <f>Bawana_RLNG!P28</f>
        <v>0</v>
      </c>
      <c r="K28">
        <f>Bawana_Spot!P28</f>
        <v>0</v>
      </c>
      <c r="L28">
        <f>TWOMCL!O28</f>
        <v>-5.8058823529411763</v>
      </c>
      <c r="M28">
        <f>EDWPCL!S28</f>
        <v>0</v>
      </c>
      <c r="N28">
        <f>'MSW BWN'!S28</f>
        <v>8.3887583999999986</v>
      </c>
      <c r="O28">
        <f>BRPL_ISGS_exbus!BB28</f>
        <v>925.11983237136531</v>
      </c>
      <c r="P28" s="77">
        <v>112.87</v>
      </c>
      <c r="Q28" s="77">
        <v>37.934392588303417</v>
      </c>
      <c r="R28" s="80">
        <v>0.1</v>
      </c>
      <c r="S28" s="80">
        <v>0</v>
      </c>
      <c r="T28" s="78">
        <f>SUMPRODUCT(LTA!F28:AJ28,LTA!F$101:AJ$101,LTA!F$103:AJ$103)</f>
        <v>27.3</v>
      </c>
      <c r="U28" s="78">
        <f>SUMPRODUCT(LTA!F28:AJ28,LTA!F$102:AJ$102,LTA!F$103:AJ$103)</f>
        <v>59.370000000000005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119.68</v>
      </c>
      <c r="Z28" s="75">
        <f>IEX!N28</f>
        <v>0</v>
      </c>
      <c r="AA28" s="117">
        <f>STOA!H28</f>
        <v>2.8800000000000003</v>
      </c>
      <c r="AB28" s="117">
        <f>-STOA!N28</f>
        <v>-257.96000000000004</v>
      </c>
      <c r="AC28">
        <f t="shared" si="0"/>
        <v>15.365933441987767</v>
      </c>
      <c r="AD28">
        <f t="shared" si="1"/>
        <v>1152.6762798779459</v>
      </c>
      <c r="AE28">
        <f>'IDT-1'!B28</f>
        <v>36</v>
      </c>
      <c r="AF28" s="26"/>
      <c r="AG28">
        <f t="shared" si="2"/>
        <v>1188.6762798779459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-24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14.871717444055001</v>
      </c>
      <c r="F29">
        <f>GT_Spot!P29</f>
        <v>0</v>
      </c>
      <c r="G29">
        <f>PPCL_NG!P29</f>
        <v>46.847065263157901</v>
      </c>
      <c r="H29">
        <f>PPCL_Spot!P29</f>
        <v>0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8.2198459999999987</v>
      </c>
      <c r="O29">
        <f>BRPL_ISGS_exbus!BB29</f>
        <v>1000.5392972249051</v>
      </c>
      <c r="P29" s="77">
        <v>112.87</v>
      </c>
      <c r="Q29" s="77">
        <v>37.934392588303417</v>
      </c>
      <c r="R29" s="80">
        <v>0.49</v>
      </c>
      <c r="S29" s="80">
        <v>0</v>
      </c>
      <c r="T29" s="78">
        <f>SUMPRODUCT(LTA!F29:AJ29,LTA!F$101:AJ$101,LTA!F$103:AJ$103)</f>
        <v>26.49</v>
      </c>
      <c r="U29" s="78">
        <f>SUMPRODUCT(LTA!F29:AJ29,LTA!F$102:AJ$102,LTA!F$103:AJ$103)</f>
        <v>57.4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74.22</v>
      </c>
      <c r="Z29" s="75">
        <f>IEX!N29</f>
        <v>0</v>
      </c>
      <c r="AA29" s="117">
        <f>STOA!H29</f>
        <v>2.8800000000000003</v>
      </c>
      <c r="AB29" s="117">
        <f>-STOA!N29</f>
        <v>-257.96000000000004</v>
      </c>
      <c r="AC29">
        <f t="shared" si="0"/>
        <v>15.389560603729683</v>
      </c>
      <c r="AD29">
        <f t="shared" si="1"/>
        <v>1202.9059676685813</v>
      </c>
      <c r="AE29">
        <f>'IDT-1'!B29</f>
        <v>154</v>
      </c>
      <c r="AF29" s="26"/>
      <c r="AG29">
        <f t="shared" si="2"/>
        <v>1356.9059676685813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14.871717444055001</v>
      </c>
      <c r="F30">
        <f>GT_Spot!P30</f>
        <v>0</v>
      </c>
      <c r="G30">
        <f>PPCL_NG!P30</f>
        <v>47.428108421052627</v>
      </c>
      <c r="H30">
        <f>PPCL_Spot!P30</f>
        <v>0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-5.9036199095022619</v>
      </c>
      <c r="M30">
        <f>EDWPCL!S30</f>
        <v>0</v>
      </c>
      <c r="N30">
        <f>'MSW BWN'!S30</f>
        <v>8.365344799999999</v>
      </c>
      <c r="O30">
        <f>BRPL_ISGS_exbus!BB30</f>
        <v>1051.1280681632047</v>
      </c>
      <c r="P30" s="77">
        <v>112.87</v>
      </c>
      <c r="Q30" s="77">
        <v>37.934392588303417</v>
      </c>
      <c r="R30" s="80">
        <v>3.2300000000000004</v>
      </c>
      <c r="S30" s="80">
        <v>0</v>
      </c>
      <c r="T30" s="78">
        <f>SUMPRODUCT(LTA!F30:AJ30,LTA!F$101:AJ$101,LTA!F$103:AJ$103)</f>
        <v>25.9</v>
      </c>
      <c r="U30" s="78">
        <f>SUMPRODUCT(LTA!F30:AJ30,LTA!F$102:AJ$102,LTA!F$103:AJ$103)</f>
        <v>56.379999999999995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34.729999999999997</v>
      </c>
      <c r="Z30" s="75">
        <f>IEX!N30</f>
        <v>0</v>
      </c>
      <c r="AA30" s="117">
        <f>STOA!H30</f>
        <v>2.8800000000000003</v>
      </c>
      <c r="AB30" s="117">
        <f>-STOA!N30</f>
        <v>-257.96000000000004</v>
      </c>
      <c r="AC30">
        <f t="shared" si="0"/>
        <v>15.585802022490855</v>
      </c>
      <c r="AD30">
        <f t="shared" si="1"/>
        <v>1225.4582094846226</v>
      </c>
      <c r="AE30">
        <f>'IDT-1'!B30</f>
        <v>193</v>
      </c>
      <c r="AF30" s="26"/>
      <c r="AG30">
        <f t="shared" si="2"/>
        <v>1418.4582094846226</v>
      </c>
      <c r="AI30" s="75">
        <f>PXIL!H30</f>
        <v>0</v>
      </c>
      <c r="AJ30" s="75">
        <f>PXIL!N30</f>
        <v>0</v>
      </c>
      <c r="AK30" s="75">
        <f>RTM_IEX!H30</f>
        <v>9.57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14.871717444055001</v>
      </c>
      <c r="F31">
        <f>GT_Spot!P31</f>
        <v>0</v>
      </c>
      <c r="G31">
        <f>PPCL_NG!P31</f>
        <v>47.605001052631579</v>
      </c>
      <c r="H31">
        <f>PPCL_Spot!P31</f>
        <v>0</v>
      </c>
      <c r="I31">
        <f>Bawana_NG!P31</f>
        <v>105.3</v>
      </c>
      <c r="J31">
        <f>Bawana_RLNG!P31</f>
        <v>0</v>
      </c>
      <c r="K31">
        <f>Bawana_Spot!P31</f>
        <v>0</v>
      </c>
      <c r="L31">
        <f>TWOMCL!O31</f>
        <v>-5.850678733031673</v>
      </c>
      <c r="M31">
        <f>EDWPCL!S31</f>
        <v>0</v>
      </c>
      <c r="N31">
        <f>'MSW BWN'!S31</f>
        <v>8.0041063999999977</v>
      </c>
      <c r="O31">
        <f>BRPL_ISGS_exbus!BB31</f>
        <v>1108.965580162934</v>
      </c>
      <c r="P31" s="77">
        <v>112.87</v>
      </c>
      <c r="Q31" s="77">
        <v>37.934392588303417</v>
      </c>
      <c r="R31" s="80">
        <v>11.204798628963154</v>
      </c>
      <c r="S31" s="80">
        <v>0</v>
      </c>
      <c r="T31" s="78">
        <f>SUMPRODUCT(LTA!F31:AJ31,LTA!F$101:AJ$101,LTA!F$103:AJ$103)</f>
        <v>24.78</v>
      </c>
      <c r="U31" s="78">
        <f>SUMPRODUCT(LTA!F31:AJ31,LTA!F$102:AJ$102,LTA!F$103:AJ$103)</f>
        <v>55.14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1.56</v>
      </c>
      <c r="Z31" s="75">
        <f>IEX!N31</f>
        <v>0</v>
      </c>
      <c r="AA31" s="117">
        <f>STOA!H31</f>
        <v>223.85000000000002</v>
      </c>
      <c r="AB31" s="117">
        <f>-STOA!N31</f>
        <v>-257.96000000000004</v>
      </c>
      <c r="AC31">
        <f t="shared" si="0"/>
        <v>18.310942001121472</v>
      </c>
      <c r="AD31">
        <f t="shared" si="1"/>
        <v>1407.9639755427338</v>
      </c>
      <c r="AE31">
        <f>'IDT-1'!B31</f>
        <v>39</v>
      </c>
      <c r="AF31" s="26"/>
      <c r="AG31">
        <f t="shared" si="2"/>
        <v>1446.9639755427338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-62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14.871717444055001</v>
      </c>
      <c r="F32">
        <f>GT_Spot!P32</f>
        <v>0</v>
      </c>
      <c r="G32">
        <f>PPCL_NG!P32</f>
        <v>46.738964210526319</v>
      </c>
      <c r="H32">
        <f>PPCL_Spot!P32</f>
        <v>0</v>
      </c>
      <c r="I32">
        <f>Bawana_NG!P32</f>
        <v>105.3</v>
      </c>
      <c r="J32">
        <f>Bawana_RLNG!P32</f>
        <v>0</v>
      </c>
      <c r="K32">
        <f>Bawana_Spot!P32</f>
        <v>0</v>
      </c>
      <c r="L32">
        <f>TWOMCL!O32</f>
        <v>-5.910407239819004</v>
      </c>
      <c r="M32">
        <f>EDWPCL!S32</f>
        <v>0</v>
      </c>
      <c r="N32">
        <f>'MSW BWN'!S32</f>
        <v>7.7866943999999991</v>
      </c>
      <c r="O32">
        <f>BRPL_ISGS_exbus!BB32</f>
        <v>1117.0765107974344</v>
      </c>
      <c r="P32" s="77">
        <v>112.87</v>
      </c>
      <c r="Q32" s="77">
        <v>37.934392588303417</v>
      </c>
      <c r="R32" s="80">
        <v>23.82</v>
      </c>
      <c r="S32" s="80">
        <v>0</v>
      </c>
      <c r="T32" s="78">
        <f>SUMPRODUCT(LTA!F32:AJ32,LTA!F$101:AJ$101,LTA!F$103:AJ$103)</f>
        <v>22.62</v>
      </c>
      <c r="U32" s="78">
        <f>SUMPRODUCT(LTA!F32:AJ32,LTA!F$102:AJ$102,LTA!F$103:AJ$103)</f>
        <v>54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247.27000000000004</v>
      </c>
      <c r="AB32" s="117">
        <f>-STOA!N32</f>
        <v>-257.96000000000004</v>
      </c>
      <c r="AC32">
        <f t="shared" si="0"/>
        <v>18.399068319638175</v>
      </c>
      <c r="AD32">
        <f t="shared" si="1"/>
        <v>1474.0188038808617</v>
      </c>
      <c r="AE32">
        <f>'IDT-1'!B32</f>
        <v>51</v>
      </c>
      <c r="AF32" s="26"/>
      <c r="AG32">
        <f t="shared" si="2"/>
        <v>1525.0188038808617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-34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14.871717444055001</v>
      </c>
      <c r="F33">
        <f>GT_Spot!P33</f>
        <v>0</v>
      </c>
      <c r="G33">
        <f>PPCL_NG!P33</f>
        <v>46.781958947368416</v>
      </c>
      <c r="H33">
        <f>PPCL_Spot!P33</f>
        <v>0</v>
      </c>
      <c r="I33">
        <f>Bawana_NG!P33</f>
        <v>105.3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7.8101079999999987</v>
      </c>
      <c r="O33">
        <f>BRPL_ISGS_exbus!BB33</f>
        <v>1127.5702276790344</v>
      </c>
      <c r="P33" s="77">
        <v>112.87</v>
      </c>
      <c r="Q33" s="77">
        <v>37.934392588303417</v>
      </c>
      <c r="R33" s="80">
        <v>34.57</v>
      </c>
      <c r="S33" s="80">
        <v>0</v>
      </c>
      <c r="T33" s="78">
        <f>SUMPRODUCT(LTA!F33:AJ33,LTA!F$101:AJ$101,LTA!F$103:AJ$103)</f>
        <v>31.95</v>
      </c>
      <c r="U33" s="78">
        <f>SUMPRODUCT(LTA!F33:AJ33,LTA!F$102:AJ$102,LTA!F$103:AJ$103)</f>
        <v>53.04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275.48000000000008</v>
      </c>
      <c r="AB33" s="117">
        <f>-STOA!N33</f>
        <v>-257.96000000000004</v>
      </c>
      <c r="AC33">
        <f t="shared" si="0"/>
        <v>18.723981819535609</v>
      </c>
      <c r="AD33">
        <f t="shared" si="1"/>
        <v>1552.3676325911151</v>
      </c>
      <c r="AE33">
        <f>'IDT-1'!B33</f>
        <v>114</v>
      </c>
      <c r="AF33" s="26"/>
      <c r="AG33">
        <f t="shared" si="2"/>
        <v>1666.3676325911151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14.871717444055001</v>
      </c>
      <c r="F34">
        <f>GT_Spot!P34</f>
        <v>0</v>
      </c>
      <c r="G34">
        <f>PPCL_NG!P34</f>
        <v>46.799156842105262</v>
      </c>
      <c r="H34">
        <f>PPCL_Spot!P34</f>
        <v>0</v>
      </c>
      <c r="I34">
        <f>Bawana_NG!P34</f>
        <v>105.3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7.8101079999999987</v>
      </c>
      <c r="O34">
        <f>BRPL_ISGS_exbus!BB34</f>
        <v>1127.5702276790344</v>
      </c>
      <c r="P34" s="77">
        <v>112.87</v>
      </c>
      <c r="Q34" s="77">
        <v>37.934392588303417</v>
      </c>
      <c r="R34" s="80">
        <v>37.000000000000007</v>
      </c>
      <c r="S34" s="80">
        <v>0</v>
      </c>
      <c r="T34" s="78">
        <f>SUMPRODUCT(LTA!F34:AJ34,LTA!F$101:AJ$101,LTA!F$103:AJ$103)</f>
        <v>44.44</v>
      </c>
      <c r="U34" s="78">
        <f>SUMPRODUCT(LTA!F34:AJ34,LTA!F$102:AJ$102,LTA!F$103:AJ$103)</f>
        <v>36.47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279.68000000000006</v>
      </c>
      <c r="AB34" s="117">
        <f>-STOA!N34</f>
        <v>-257.96000000000004</v>
      </c>
      <c r="AC34">
        <f t="shared" si="0"/>
        <v>18.782085671098081</v>
      </c>
      <c r="AD34">
        <f t="shared" si="1"/>
        <v>1550.8767266342898</v>
      </c>
      <c r="AE34">
        <f>'IDT-1'!B34</f>
        <v>210</v>
      </c>
      <c r="AF34" s="26"/>
      <c r="AG34">
        <f t="shared" si="2"/>
        <v>1760.8767266342898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-17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9.7418181818181804</v>
      </c>
      <c r="F35">
        <f>GT_Spot!P35</f>
        <v>0</v>
      </c>
      <c r="G35">
        <f>PPCL_NG!P35</f>
        <v>46.777045263157895</v>
      </c>
      <c r="H35">
        <f>PPCL_Spot!P35</f>
        <v>0</v>
      </c>
      <c r="I35">
        <f>Bawana_NG!P35</f>
        <v>104.93</v>
      </c>
      <c r="J35">
        <f>Bawana_RLNG!P35</f>
        <v>0</v>
      </c>
      <c r="K35">
        <f>Bawana_Spot!P35</f>
        <v>0</v>
      </c>
      <c r="L35">
        <f>TWOMCL!O35</f>
        <v>-5.5058823529411764</v>
      </c>
      <c r="M35">
        <f>EDWPCL!S35</f>
        <v>0</v>
      </c>
      <c r="N35">
        <f>'MSW BWN'!S35</f>
        <v>7.9388827999999991</v>
      </c>
      <c r="O35">
        <f>BRPL_ISGS_exbus!BB35</f>
        <v>1116.487347087834</v>
      </c>
      <c r="P35" s="77">
        <v>112.87</v>
      </c>
      <c r="Q35" s="77">
        <v>37.934392588303417</v>
      </c>
      <c r="R35" s="80">
        <v>41.500000000000007</v>
      </c>
      <c r="S35" s="80">
        <v>0</v>
      </c>
      <c r="T35" s="78">
        <f>SUMPRODUCT(LTA!F35:AJ35,LTA!F$101:AJ$101,LTA!F$103:AJ$103)</f>
        <v>61.510000000000005</v>
      </c>
      <c r="U35" s="78">
        <f>SUMPRODUCT(LTA!F35:AJ35,LTA!F$102:AJ$102,LTA!F$103:AJ$103)</f>
        <v>34.57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305.10000000000002</v>
      </c>
      <c r="AB35" s="117">
        <f>-STOA!N35</f>
        <v>-257.96000000000004</v>
      </c>
      <c r="AC35">
        <f t="shared" si="0"/>
        <v>18.948472197560484</v>
      </c>
      <c r="AD35">
        <f t="shared" si="1"/>
        <v>1588.9451313706118</v>
      </c>
      <c r="AE35">
        <f>'IDT-1'!B35</f>
        <v>259</v>
      </c>
      <c r="AF35" s="26"/>
      <c r="AG35">
        <f t="shared" si="2"/>
        <v>1847.9451313706118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-8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9.7418181818181804</v>
      </c>
      <c r="F36">
        <f>GT_Spot!P36</f>
        <v>0</v>
      </c>
      <c r="G36">
        <f>PPCL_NG!P36</f>
        <v>46.49942210526315</v>
      </c>
      <c r="H36">
        <f>PPCL_Spot!P36</f>
        <v>0</v>
      </c>
      <c r="I36">
        <f>Bawana_NG!P36</f>
        <v>104.93</v>
      </c>
      <c r="J36">
        <f>Bawana_RLNG!P36</f>
        <v>0</v>
      </c>
      <c r="K36">
        <f>Bawana_Spot!P36</f>
        <v>0</v>
      </c>
      <c r="L36">
        <f>TWOMCL!O36</f>
        <v>-5.4339366515837098</v>
      </c>
      <c r="M36">
        <f>EDWPCL!S36</f>
        <v>0</v>
      </c>
      <c r="N36">
        <f>'MSW BWN'!S36</f>
        <v>8.0442439999999991</v>
      </c>
      <c r="O36">
        <f>BRPL_ISGS_exbus!BB36</f>
        <v>1109.3102512073342</v>
      </c>
      <c r="P36" s="77">
        <v>112.87</v>
      </c>
      <c r="Q36" s="77">
        <v>37.934392588303417</v>
      </c>
      <c r="R36" s="80">
        <v>41.500000000000007</v>
      </c>
      <c r="S36" s="80">
        <v>0</v>
      </c>
      <c r="T36" s="78">
        <f>SUMPRODUCT(LTA!F36:AJ36,LTA!F$101:AJ$101,LTA!F$103:AJ$103)</f>
        <v>92.35</v>
      </c>
      <c r="U36" s="78">
        <f>SUMPRODUCT(LTA!F36:AJ36,LTA!F$102:AJ$102,LTA!F$103:AJ$103)</f>
        <v>32.769999999999996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322.37</v>
      </c>
      <c r="AB36" s="117">
        <f>-STOA!N36</f>
        <v>-257.96000000000004</v>
      </c>
      <c r="AC36">
        <f t="shared" si="0"/>
        <v>19.40610276325982</v>
      </c>
      <c r="AD36">
        <f t="shared" si="1"/>
        <v>1614.5200886678751</v>
      </c>
      <c r="AE36">
        <f>'IDT-1'!B36</f>
        <v>307.72699999999998</v>
      </c>
      <c r="AF36" s="26"/>
      <c r="AG36">
        <f t="shared" si="2"/>
        <v>1922.2470886678752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-21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14.871717444055001</v>
      </c>
      <c r="F37">
        <f>GT_Spot!P37</f>
        <v>0</v>
      </c>
      <c r="G37">
        <f>PPCL_NG!P37</f>
        <v>46.525218947368415</v>
      </c>
      <c r="H37">
        <f>PPCL_Spot!P37</f>
        <v>0</v>
      </c>
      <c r="I37">
        <f>Bawana_NG!P37</f>
        <v>104.93</v>
      </c>
      <c r="J37">
        <f>Bawana_RLNG!P37</f>
        <v>0</v>
      </c>
      <c r="K37">
        <f>Bawana_Spot!P37</f>
        <v>0</v>
      </c>
      <c r="L37">
        <f>TWOMCL!O37</f>
        <v>-5.3171945701357464</v>
      </c>
      <c r="M37">
        <f>EDWPCL!S37</f>
        <v>0</v>
      </c>
      <c r="N37">
        <f>'MSW BWN'!S37</f>
        <v>8.1312087999999996</v>
      </c>
      <c r="O37">
        <f>BRPL_ISGS_exbus!BB37</f>
        <v>1061.9257303985344</v>
      </c>
      <c r="P37" s="77">
        <v>112.87</v>
      </c>
      <c r="Q37" s="77">
        <v>37.934392588303417</v>
      </c>
      <c r="R37" s="80">
        <v>41.500000000000007</v>
      </c>
      <c r="S37" s="80">
        <v>0</v>
      </c>
      <c r="T37" s="78">
        <f>SUMPRODUCT(LTA!F37:AJ37,LTA!F$101:AJ$101,LTA!F$103:AJ$103)</f>
        <v>125.28000000000002</v>
      </c>
      <c r="U37" s="78">
        <f>SUMPRODUCT(LTA!F37:AJ37,LTA!F$102:AJ$102,LTA!F$103:AJ$103)</f>
        <v>31.590000000000003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399.26</v>
      </c>
      <c r="AB37" s="117">
        <f>-STOA!N37</f>
        <v>-257.96000000000004</v>
      </c>
      <c r="AC37">
        <f t="shared" si="0"/>
        <v>20.780403294489677</v>
      </c>
      <c r="AD37">
        <f t="shared" si="1"/>
        <v>1590.7606703136357</v>
      </c>
      <c r="AE37">
        <f>'IDT-1'!B37</f>
        <v>290.60599999999999</v>
      </c>
      <c r="AF37" s="26"/>
      <c r="AG37">
        <f t="shared" si="2"/>
        <v>1881.3666703136357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-110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14.483910274162282</v>
      </c>
      <c r="F38">
        <f>GT_Spot!P38</f>
        <v>0</v>
      </c>
      <c r="G38">
        <f>PPCL_NG!P38</f>
        <v>46.563299999999998</v>
      </c>
      <c r="H38">
        <f>PPCL_Spot!P38</f>
        <v>0</v>
      </c>
      <c r="I38">
        <f>Bawana_NG!P38</f>
        <v>104.93</v>
      </c>
      <c r="J38">
        <f>Bawana_RLNG!P38</f>
        <v>0</v>
      </c>
      <c r="K38">
        <f>Bawana_Spot!P38</f>
        <v>0</v>
      </c>
      <c r="L38">
        <f>TWOMCL!O38</f>
        <v>-5.7665158371040723</v>
      </c>
      <c r="M38">
        <f>EDWPCL!S38</f>
        <v>0</v>
      </c>
      <c r="N38">
        <f>'MSW BWN'!S38</f>
        <v>8.2365699999999986</v>
      </c>
      <c r="O38">
        <f>BRPL_ISGS_exbus!BB38</f>
        <v>1050.9656870491344</v>
      </c>
      <c r="P38" s="77">
        <v>112.87</v>
      </c>
      <c r="Q38" s="77">
        <v>37.934392588303417</v>
      </c>
      <c r="R38" s="80">
        <v>41.500000000000007</v>
      </c>
      <c r="S38" s="80">
        <v>0</v>
      </c>
      <c r="T38" s="78">
        <f>SUMPRODUCT(LTA!F38:AJ38,LTA!F$101:AJ$101,LTA!F$103:AJ$103)</f>
        <v>157.62999999999997</v>
      </c>
      <c r="U38" s="78">
        <f>SUMPRODUCT(LTA!F38:AJ38,LTA!F$102:AJ$102,LTA!F$103:AJ$103)</f>
        <v>30.54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434.03000000000003</v>
      </c>
      <c r="AB38" s="117">
        <f>-STOA!N38</f>
        <v>-257.96000000000004</v>
      </c>
      <c r="AC38">
        <f t="shared" si="0"/>
        <v>21.400381546082567</v>
      </c>
      <c r="AD38">
        <f t="shared" si="1"/>
        <v>1629.5569625284134</v>
      </c>
      <c r="AE38">
        <f>'IDT-1'!B38</f>
        <v>302.37299999999999</v>
      </c>
      <c r="AF38" s="26"/>
      <c r="AG38">
        <f t="shared" si="2"/>
        <v>1931.9299625284134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-125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14.483910274162282</v>
      </c>
      <c r="F39">
        <f>GT_Spot!P39</f>
        <v>0</v>
      </c>
      <c r="G39">
        <f>PPCL_NG!P39</f>
        <v>46.715624210526322</v>
      </c>
      <c r="H39">
        <f>PPCL_Spot!P39</f>
        <v>0</v>
      </c>
      <c r="I39">
        <f>Bawana_NG!P39</f>
        <v>105.07</v>
      </c>
      <c r="J39">
        <f>Bawana_RLNG!P39</f>
        <v>0</v>
      </c>
      <c r="K39">
        <f>Bawana_Spot!P39</f>
        <v>0</v>
      </c>
      <c r="L39">
        <f>TWOMCL!O39</f>
        <v>-5.9687782805429856</v>
      </c>
      <c r="M39">
        <f>EDWPCL!S39</f>
        <v>0</v>
      </c>
      <c r="N39">
        <f>'MSW BWN'!S39</f>
        <v>7.9071071999999996</v>
      </c>
      <c r="O39">
        <f>BRPL_ISGS_exbus!BB39</f>
        <v>1020.4189789728347</v>
      </c>
      <c r="P39" s="77">
        <v>112.87</v>
      </c>
      <c r="Q39" s="77">
        <v>37.934392588303417</v>
      </c>
      <c r="R39" s="80">
        <v>41.500000000000007</v>
      </c>
      <c r="S39" s="80">
        <v>0</v>
      </c>
      <c r="T39" s="78">
        <f>SUMPRODUCT(LTA!F39:AJ39,LTA!F$101:AJ$101,LTA!F$103:AJ$103)</f>
        <v>192.38</v>
      </c>
      <c r="U39" s="78">
        <f>SUMPRODUCT(LTA!F39:AJ39,LTA!F$102:AJ$102,LTA!F$103:AJ$103)</f>
        <v>29.29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538.98</v>
      </c>
      <c r="AB39" s="117">
        <f>-STOA!N39</f>
        <v>-257.96000000000004</v>
      </c>
      <c r="AC39">
        <f t="shared" si="0"/>
        <v>22.422424427367126</v>
      </c>
      <c r="AD39">
        <f t="shared" si="1"/>
        <v>1728.1988105379162</v>
      </c>
      <c r="AE39">
        <f>'IDT-1'!B39</f>
        <v>279.27199999999999</v>
      </c>
      <c r="AF39" s="26"/>
      <c r="AG39">
        <f t="shared" si="2"/>
        <v>2007.4708105379161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-133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14.483910274162282</v>
      </c>
      <c r="F40">
        <f>GT_Spot!P40</f>
        <v>0</v>
      </c>
      <c r="G40">
        <f>PPCL_NG!P40</f>
        <v>46.569442105263157</v>
      </c>
      <c r="H40">
        <f>PPCL_Spot!P40</f>
        <v>0</v>
      </c>
      <c r="I40">
        <f>Bawana_NG!P40</f>
        <v>105.07</v>
      </c>
      <c r="J40">
        <f>Bawana_RLNG!P40</f>
        <v>0</v>
      </c>
      <c r="K40">
        <f>Bawana_Spot!P40</f>
        <v>0</v>
      </c>
      <c r="L40">
        <f>TWOMCL!O40</f>
        <v>-5.8384615384615381</v>
      </c>
      <c r="M40">
        <f>EDWPCL!S40</f>
        <v>0</v>
      </c>
      <c r="N40">
        <f>'MSW BWN'!S40</f>
        <v>7.7632808000000004</v>
      </c>
      <c r="O40">
        <f>BRPL_ISGS_exbus!BB40</f>
        <v>1011.5987792304346</v>
      </c>
      <c r="P40" s="77">
        <v>112.87</v>
      </c>
      <c r="Q40" s="77">
        <v>37.934392588303417</v>
      </c>
      <c r="R40" s="80">
        <v>41.500000000000007</v>
      </c>
      <c r="S40" s="80">
        <v>0</v>
      </c>
      <c r="T40" s="78">
        <f>SUMPRODUCT(LTA!F40:AJ40,LTA!F$101:AJ$101,LTA!F$103:AJ$103)</f>
        <v>220.52000000000004</v>
      </c>
      <c r="U40" s="78">
        <f>SUMPRODUCT(LTA!F40:AJ40,LTA!F$102:AJ$102,LTA!F$103:AJ$103)</f>
        <v>27.58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593.19000000000005</v>
      </c>
      <c r="AB40" s="117">
        <f>-STOA!N40</f>
        <v>-257.96000000000004</v>
      </c>
      <c r="AC40">
        <f t="shared" si="0"/>
        <v>23.086242136221998</v>
      </c>
      <c r="AD40">
        <f t="shared" si="1"/>
        <v>1795.19510132348</v>
      </c>
      <c r="AE40">
        <f>'IDT-1'!B40</f>
        <v>250.89</v>
      </c>
      <c r="AF40" s="26"/>
      <c r="AG40">
        <f t="shared" si="2"/>
        <v>2046.0851013234801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-137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9.4792090085141449</v>
      </c>
      <c r="F41">
        <f>GT_Spot!P41</f>
        <v>0</v>
      </c>
      <c r="G41">
        <f>PPCL_NG!P41</f>
        <v>46.528904210526321</v>
      </c>
      <c r="H41">
        <f>PPCL_Spot!P41</f>
        <v>0</v>
      </c>
      <c r="I41">
        <f>Bawana_NG!P41</f>
        <v>105.3</v>
      </c>
      <c r="J41">
        <f>Bawana_RLNG!P41</f>
        <v>0</v>
      </c>
      <c r="K41">
        <f>Bawana_Spot!P41</f>
        <v>0</v>
      </c>
      <c r="L41">
        <f>TWOMCL!O41</f>
        <v>-5.7665158371040723</v>
      </c>
      <c r="M41">
        <f>EDWPCL!S41</f>
        <v>0</v>
      </c>
      <c r="N41">
        <f>'MSW BWN'!S41</f>
        <v>8.3402587999999991</v>
      </c>
      <c r="O41">
        <f>BRPL_ISGS_exbus!BB41</f>
        <v>1010.5055123788347</v>
      </c>
      <c r="P41" s="77">
        <v>112.87</v>
      </c>
      <c r="Q41" s="77">
        <v>37.934392588303417</v>
      </c>
      <c r="R41" s="80">
        <v>41.500000000000007</v>
      </c>
      <c r="S41" s="80">
        <v>0</v>
      </c>
      <c r="T41" s="78">
        <f>SUMPRODUCT(LTA!F41:AJ41,LTA!F$101:AJ$101,LTA!F$103:AJ$103)</f>
        <v>246.85000000000002</v>
      </c>
      <c r="U41" s="78">
        <f>SUMPRODUCT(LTA!F41:AJ41,LTA!F$102:AJ$102,LTA!F$103:AJ$103)</f>
        <v>27.599999999999998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671.66000000000008</v>
      </c>
      <c r="AB41" s="117">
        <f>-STOA!N41</f>
        <v>-257.96000000000004</v>
      </c>
      <c r="AC41">
        <f t="shared" si="0"/>
        <v>24.200811389704477</v>
      </c>
      <c r="AD41">
        <f t="shared" si="1"/>
        <v>1866.6409497593704</v>
      </c>
      <c r="AE41">
        <f>'IDT-1'!B41</f>
        <v>207.65799999999999</v>
      </c>
      <c r="AF41" s="26"/>
      <c r="AG41">
        <f t="shared" si="2"/>
        <v>2074.2989497593703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-164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9.4792090085141449</v>
      </c>
      <c r="F42">
        <f>GT_Spot!P42</f>
        <v>0</v>
      </c>
      <c r="G42">
        <f>PPCL_NG!P42</f>
        <v>46.564528421052628</v>
      </c>
      <c r="H42">
        <f>PPCL_Spot!P42</f>
        <v>0</v>
      </c>
      <c r="I42">
        <f>Bawana_NG!P42</f>
        <v>105.3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8.4606715999999995</v>
      </c>
      <c r="O42">
        <f>BRPL_ISGS_exbus!BB42</f>
        <v>1008.2122436332347</v>
      </c>
      <c r="P42" s="77">
        <v>112.87</v>
      </c>
      <c r="Q42" s="77">
        <v>37.934392588303417</v>
      </c>
      <c r="R42" s="80">
        <v>41.500000000000007</v>
      </c>
      <c r="S42" s="80">
        <v>0</v>
      </c>
      <c r="T42" s="78">
        <f>SUMPRODUCT(LTA!F42:AJ42,LTA!F$101:AJ$101,LTA!F$103:AJ$103)</f>
        <v>276.10999999999996</v>
      </c>
      <c r="U42" s="78">
        <f>SUMPRODUCT(LTA!F42:AJ42,LTA!F$102:AJ$102,LTA!F$103:AJ$103)</f>
        <v>26.9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705.47</v>
      </c>
      <c r="AB42" s="117">
        <f>-STOA!N42</f>
        <v>-257.96000000000004</v>
      </c>
      <c r="AC42">
        <f t="shared" si="0"/>
        <v>24.725180185077537</v>
      </c>
      <c r="AD42">
        <f t="shared" si="1"/>
        <v>1926.9890748179164</v>
      </c>
      <c r="AE42">
        <f>'IDT-1'!B42</f>
        <v>188.11799999999999</v>
      </c>
      <c r="AF42" s="26"/>
      <c r="AG42">
        <f t="shared" si="2"/>
        <v>2115.1070748179163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-163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14.085966410475381</v>
      </c>
      <c r="F43">
        <f>GT_Spot!P43</f>
        <v>0</v>
      </c>
      <c r="G43">
        <f>PPCL_NG!P43</f>
        <v>46.527675789473683</v>
      </c>
      <c r="H43">
        <f>PPCL_Spot!P43</f>
        <v>0</v>
      </c>
      <c r="I43">
        <f>Bawana_NG!P43</f>
        <v>105.3</v>
      </c>
      <c r="J43">
        <f>Bawana_RLNG!P43</f>
        <v>0</v>
      </c>
      <c r="K43">
        <f>Bawana_Spot!P43</f>
        <v>0</v>
      </c>
      <c r="L43">
        <f>TWOMCL!O43</f>
        <v>-5.9294117647058826</v>
      </c>
      <c r="M43">
        <f>EDWPCL!S43</f>
        <v>0</v>
      </c>
      <c r="N43">
        <f>'MSW BWN'!S43</f>
        <v>8.420534</v>
      </c>
      <c r="O43">
        <f>BRPL_ISGS_exbus!BB43</f>
        <v>999.79862848123469</v>
      </c>
      <c r="P43" s="77">
        <v>112.87</v>
      </c>
      <c r="Q43" s="77">
        <v>37.934392588303417</v>
      </c>
      <c r="R43" s="80">
        <v>41.500000000000007</v>
      </c>
      <c r="S43" s="80">
        <v>0</v>
      </c>
      <c r="T43" s="78">
        <f>SUMPRODUCT(LTA!F43:AJ43,LTA!F$101:AJ$101,LTA!F$103:AJ$103)</f>
        <v>298.71999999999997</v>
      </c>
      <c r="U43" s="78">
        <f>SUMPRODUCT(LTA!F43:AJ43,LTA!F$102:AJ$102,LTA!F$103:AJ$103)</f>
        <v>25.61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660.79</v>
      </c>
      <c r="AB43" s="117">
        <f>-STOA!N43</f>
        <v>-257.96000000000004</v>
      </c>
      <c r="AC43">
        <f t="shared" si="0"/>
        <v>24.013141212817143</v>
      </c>
      <c r="AD43">
        <f t="shared" si="1"/>
        <v>1953.6546442919639</v>
      </c>
      <c r="AE43">
        <f>'IDT-1'!B43</f>
        <v>169.249</v>
      </c>
      <c r="AF43" s="26"/>
      <c r="AG43">
        <f t="shared" si="2"/>
        <v>2122.9036442919637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-110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14.085966410475381</v>
      </c>
      <c r="F44">
        <f>GT_Spot!P44</f>
        <v>0</v>
      </c>
      <c r="G44">
        <f>PPCL_NG!P44</f>
        <v>46.564528421052628</v>
      </c>
      <c r="H44">
        <f>PPCL_Spot!P44</f>
        <v>0</v>
      </c>
      <c r="I44">
        <f>Bawana_NG!P44</f>
        <v>105.22</v>
      </c>
      <c r="J44">
        <f>Bawana_RLNG!P44</f>
        <v>0</v>
      </c>
      <c r="K44">
        <f>Bawana_Spot!P44</f>
        <v>0</v>
      </c>
      <c r="L44">
        <f>TWOMCL!O44</f>
        <v>-5.3497737556561074</v>
      </c>
      <c r="M44">
        <f>EDWPCL!S44</f>
        <v>0</v>
      </c>
      <c r="N44">
        <f>'MSW BWN'!S44</f>
        <v>8.0994332</v>
      </c>
      <c r="O44">
        <f>BRPL_ISGS_exbus!BB44</f>
        <v>985.68137479483471</v>
      </c>
      <c r="P44" s="77">
        <v>112.87</v>
      </c>
      <c r="Q44" s="77">
        <v>37.934392588303417</v>
      </c>
      <c r="R44" s="80">
        <v>41.500000000000007</v>
      </c>
      <c r="S44" s="80">
        <v>0</v>
      </c>
      <c r="T44" s="78">
        <f>SUMPRODUCT(LTA!F44:AJ44,LTA!F$101:AJ$101,LTA!F$103:AJ$103)</f>
        <v>318.52</v>
      </c>
      <c r="U44" s="78">
        <f>SUMPRODUCT(LTA!F44:AJ44,LTA!F$102:AJ$102,LTA!F$103:AJ$103)</f>
        <v>19.63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634.91</v>
      </c>
      <c r="AB44" s="117">
        <f>-STOA!N44</f>
        <v>-257.96000000000004</v>
      </c>
      <c r="AC44">
        <f t="shared" si="0"/>
        <v>23.561354835800977</v>
      </c>
      <c r="AD44">
        <f t="shared" si="1"/>
        <v>1952.1445668232091</v>
      </c>
      <c r="AE44">
        <f>'IDT-1'!B44</f>
        <v>167.52</v>
      </c>
      <c r="AF44" s="26"/>
      <c r="AG44">
        <f t="shared" si="2"/>
        <v>2119.664566823209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-86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14.085966410475381</v>
      </c>
      <c r="F45">
        <f>GT_Spot!P45</f>
        <v>0</v>
      </c>
      <c r="G45">
        <f>PPCL_NG!P45</f>
        <v>45.039078947368417</v>
      </c>
      <c r="H45">
        <f>PPCL_Spot!P45</f>
        <v>0</v>
      </c>
      <c r="I45">
        <f>Bawana_NG!P45</f>
        <v>105.56</v>
      </c>
      <c r="J45">
        <f>Bawana_RLNG!P45</f>
        <v>0</v>
      </c>
      <c r="K45">
        <f>Bawana_Spot!P45</f>
        <v>0</v>
      </c>
      <c r="L45">
        <f>TWOMCL!O45</f>
        <v>-6.099095022624434</v>
      </c>
      <c r="M45">
        <f>EDWPCL!S45</f>
        <v>0</v>
      </c>
      <c r="N45">
        <f>'MSW BWN'!S45</f>
        <v>7.6662815999999987</v>
      </c>
      <c r="O45">
        <f>BRPL_ISGS_exbus!BB45</f>
        <v>970.12679448183474</v>
      </c>
      <c r="P45" s="77">
        <v>112.87</v>
      </c>
      <c r="Q45" s="77">
        <v>37.934392588303417</v>
      </c>
      <c r="R45" s="80">
        <v>41.500000000000007</v>
      </c>
      <c r="S45" s="80">
        <v>0</v>
      </c>
      <c r="T45" s="78">
        <f>SUMPRODUCT(LTA!F45:AJ45,LTA!F$101:AJ$101,LTA!F$103:AJ$103)</f>
        <v>336.91999999999996</v>
      </c>
      <c r="U45" s="78">
        <f>SUMPRODUCT(LTA!F45:AJ45,LTA!F$102:AJ$102,LTA!F$103:AJ$103)</f>
        <v>19.399999999999999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46.73</v>
      </c>
      <c r="Z45" s="75">
        <f>IEX!N45</f>
        <v>0</v>
      </c>
      <c r="AA45" s="117">
        <f>STOA!H45</f>
        <v>532.95000000000005</v>
      </c>
      <c r="AB45" s="117">
        <f>-STOA!N45</f>
        <v>-257.96000000000004</v>
      </c>
      <c r="AC45">
        <f t="shared" si="0"/>
        <v>23.259439832283103</v>
      </c>
      <c r="AD45">
        <f t="shared" si="1"/>
        <v>1878.4639791730747</v>
      </c>
      <c r="AE45">
        <f>'IDT-1'!B45</f>
        <v>170.37299999999999</v>
      </c>
      <c r="AF45" s="26"/>
      <c r="AG45">
        <f t="shared" si="2"/>
        <v>2048.8369791730747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-105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14.085966410475381</v>
      </c>
      <c r="F46">
        <f>GT_Spot!P46</f>
        <v>0</v>
      </c>
      <c r="G46">
        <f>PPCL_NG!P46</f>
        <v>44.893421052631574</v>
      </c>
      <c r="H46">
        <f>PPCL_Spot!P46</f>
        <v>0</v>
      </c>
      <c r="I46">
        <f>Bawana_NG!P46</f>
        <v>105.65</v>
      </c>
      <c r="J46">
        <f>Bawana_RLNG!P46</f>
        <v>0</v>
      </c>
      <c r="K46">
        <f>Bawana_Spot!P46</f>
        <v>0</v>
      </c>
      <c r="L46">
        <f>TWOMCL!O46</f>
        <v>-5.7475113122171946</v>
      </c>
      <c r="M46">
        <f>EDWPCL!S46</f>
        <v>0</v>
      </c>
      <c r="N46">
        <f>'MSW BWN'!S46</f>
        <v>7.9238311999999995</v>
      </c>
      <c r="O46">
        <f>BRPL_ISGS_exbus!BB46</f>
        <v>971.01824352263463</v>
      </c>
      <c r="P46" s="77">
        <v>112.87</v>
      </c>
      <c r="Q46" s="77">
        <v>37.934392588303417</v>
      </c>
      <c r="R46" s="80">
        <v>41.500000000000007</v>
      </c>
      <c r="S46" s="80">
        <v>0</v>
      </c>
      <c r="T46" s="78">
        <f>SUMPRODUCT(LTA!F46:AJ46,LTA!F$101:AJ$101,LTA!F$103:AJ$103)</f>
        <v>348.6</v>
      </c>
      <c r="U46" s="78">
        <f>SUMPRODUCT(LTA!F46:AJ46,LTA!F$102:AJ$102,LTA!F$103:AJ$103)</f>
        <v>19.18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83.35</v>
      </c>
      <c r="Z46" s="75">
        <f>IEX!N46</f>
        <v>0</v>
      </c>
      <c r="AA46" s="117">
        <f>STOA!H46</f>
        <v>494.40999999999997</v>
      </c>
      <c r="AB46" s="117">
        <f>-STOA!N46</f>
        <v>-257.96000000000004</v>
      </c>
      <c r="AC46">
        <f t="shared" si="0"/>
        <v>23.678382544153965</v>
      </c>
      <c r="AD46">
        <f t="shared" si="1"/>
        <v>1852.0299609176741</v>
      </c>
      <c r="AE46">
        <f>'IDT-1'!B46</f>
        <v>186.886</v>
      </c>
      <c r="AF46" s="26"/>
      <c r="AG46">
        <f t="shared" si="2"/>
        <v>2038.9159609176741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-142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14.085966410475381</v>
      </c>
      <c r="F47">
        <f>GT_Spot!P47</f>
        <v>0</v>
      </c>
      <c r="G47">
        <f>PPCL_NG!P47</f>
        <v>44.828289473684208</v>
      </c>
      <c r="H47">
        <f>PPCL_Spot!P47</f>
        <v>0</v>
      </c>
      <c r="I47">
        <f>Bawana_NG!P47</f>
        <v>105.65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8.1245191999999982</v>
      </c>
      <c r="O47">
        <f>BRPL_ISGS_exbus!BB47</f>
        <v>951.7831621956509</v>
      </c>
      <c r="P47" s="77">
        <v>112.87</v>
      </c>
      <c r="Q47" s="77">
        <v>37.934392588303417</v>
      </c>
      <c r="R47" s="80">
        <v>41.500000000000007</v>
      </c>
      <c r="S47" s="80">
        <v>0</v>
      </c>
      <c r="T47" s="78">
        <f>SUMPRODUCT(LTA!F47:AJ47,LTA!F$101:AJ$101,LTA!F$103:AJ$103)</f>
        <v>362.05</v>
      </c>
      <c r="U47" s="78">
        <f>SUMPRODUCT(LTA!F47:AJ47,LTA!F$102:AJ$102,LTA!F$103:AJ$103)</f>
        <v>19.13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82.24</v>
      </c>
      <c r="Z47" s="75">
        <f>IEX!N47</f>
        <v>0</v>
      </c>
      <c r="AA47" s="117">
        <f>STOA!H47</f>
        <v>461.01</v>
      </c>
      <c r="AB47" s="117">
        <f>-STOA!N47</f>
        <v>-257.96000000000004</v>
      </c>
      <c r="AC47">
        <f t="shared" si="0"/>
        <v>23.292393501652327</v>
      </c>
      <c r="AD47">
        <f t="shared" si="1"/>
        <v>1815.8271461183508</v>
      </c>
      <c r="AE47">
        <f>'IDT-1'!B47</f>
        <v>194.398</v>
      </c>
      <c r="AF47" s="26"/>
      <c r="AG47">
        <f t="shared" si="2"/>
        <v>2010.2251461183507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-138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14.085966410475381</v>
      </c>
      <c r="F48">
        <f>GT_Spot!P48</f>
        <v>0</v>
      </c>
      <c r="G48">
        <f>PPCL_NG!P48</f>
        <v>43.660657894736843</v>
      </c>
      <c r="H48">
        <f>PPCL_Spot!P48</f>
        <v>0</v>
      </c>
      <c r="I48">
        <f>Bawana_NG!P48</f>
        <v>105.65</v>
      </c>
      <c r="J48">
        <f>Bawana_RLNG!P48</f>
        <v>0</v>
      </c>
      <c r="K48">
        <f>Bawana_Spot!P48</f>
        <v>0</v>
      </c>
      <c r="L48">
        <f>TWOMCL!O48</f>
        <v>-6.099095022624434</v>
      </c>
      <c r="M48">
        <f>EDWPCL!S48</f>
        <v>0</v>
      </c>
      <c r="N48">
        <f>'MSW BWN'!S48</f>
        <v>8.2365699999999986</v>
      </c>
      <c r="O48">
        <f>BRPL_ISGS_exbus!BB48</f>
        <v>950.05948929485089</v>
      </c>
      <c r="P48" s="77">
        <v>112.87</v>
      </c>
      <c r="Q48" s="77">
        <v>37.934392588303417</v>
      </c>
      <c r="R48" s="80">
        <v>41.500000000000007</v>
      </c>
      <c r="S48" s="80">
        <v>0</v>
      </c>
      <c r="T48" s="78">
        <f>SUMPRODUCT(LTA!F48:AJ48,LTA!F$101:AJ$101,LTA!F$103:AJ$103)</f>
        <v>373.46999999999997</v>
      </c>
      <c r="U48" s="78">
        <f>SUMPRODUCT(LTA!F48:AJ48,LTA!F$102:AJ$102,LTA!F$103:AJ$103)</f>
        <v>19.259999999999998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231.73</v>
      </c>
      <c r="Z48" s="75">
        <f>IEX!N48</f>
        <v>0</v>
      </c>
      <c r="AA48" s="117">
        <f>STOA!H48</f>
        <v>278.63</v>
      </c>
      <c r="AB48" s="117">
        <f>-STOA!N48</f>
        <v>-257.96000000000004</v>
      </c>
      <c r="AC48">
        <f t="shared" si="0"/>
        <v>23.12428882513791</v>
      </c>
      <c r="AD48">
        <f t="shared" si="1"/>
        <v>1786.903692340604</v>
      </c>
      <c r="AE48">
        <f>'IDT-1'!B48</f>
        <v>204.65199999999999</v>
      </c>
      <c r="AF48" s="26"/>
      <c r="AG48">
        <f t="shared" si="2"/>
        <v>1991.5556923406041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-143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14.085966410475381</v>
      </c>
      <c r="F49">
        <f>GT_Spot!P49</f>
        <v>0</v>
      </c>
      <c r="G49">
        <f>PPCL_NG!P49</f>
        <v>43.787368421052633</v>
      </c>
      <c r="H49">
        <f>PPCL_Spot!P49</f>
        <v>0</v>
      </c>
      <c r="I49">
        <f>Bawana_NG!P49</f>
        <v>75.000000000000014</v>
      </c>
      <c r="J49">
        <f>Bawana_RLNG!P49</f>
        <v>0</v>
      </c>
      <c r="K49">
        <f>Bawana_Spot!P49</f>
        <v>0</v>
      </c>
      <c r="L49">
        <f>TWOMCL!O49</f>
        <v>-5.9036199095022619</v>
      </c>
      <c r="M49">
        <f>EDWPCL!S49</f>
        <v>0</v>
      </c>
      <c r="N49">
        <f>'MSW BWN'!S49</f>
        <v>7.9639687999999991</v>
      </c>
      <c r="O49">
        <f>BRPL_ISGS_exbus!BB49</f>
        <v>863.95973435492112</v>
      </c>
      <c r="P49" s="77">
        <v>112.87</v>
      </c>
      <c r="Q49" s="77">
        <v>37.934392588303417</v>
      </c>
      <c r="R49" s="80">
        <v>41.500000000000007</v>
      </c>
      <c r="S49" s="80">
        <v>0</v>
      </c>
      <c r="T49" s="78">
        <f>SUMPRODUCT(LTA!F49:AJ49,LTA!F$101:AJ$101,LTA!F$103:AJ$103)</f>
        <v>375.03999999999996</v>
      </c>
      <c r="U49" s="78">
        <f>SUMPRODUCT(LTA!F49:AJ49,LTA!F$102:AJ$102,LTA!F$103:AJ$103)</f>
        <v>19.22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197.06</v>
      </c>
      <c r="Z49" s="75">
        <f>IEX!N49</f>
        <v>0</v>
      </c>
      <c r="AA49" s="117">
        <f>STOA!H49</f>
        <v>281.43</v>
      </c>
      <c r="AB49" s="117">
        <f>-STOA!N49</f>
        <v>-257.96000000000004</v>
      </c>
      <c r="AC49">
        <f t="shared" si="0"/>
        <v>20.770382515615143</v>
      </c>
      <c r="AD49">
        <f t="shared" si="1"/>
        <v>1761.2174281496348</v>
      </c>
      <c r="AE49">
        <f>'IDT-1'!B49</f>
        <v>219.482</v>
      </c>
      <c r="AF49" s="26"/>
      <c r="AG49">
        <f t="shared" si="2"/>
        <v>1980.6994281496347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-24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14.085966410475381</v>
      </c>
      <c r="F50">
        <f>GT_Spot!P50</f>
        <v>0</v>
      </c>
      <c r="G50">
        <f>PPCL_NG!P50</f>
        <v>43.53631578947369</v>
      </c>
      <c r="H50">
        <f>PPCL_Spot!P50</f>
        <v>0</v>
      </c>
      <c r="I50">
        <f>Bawana_NG!P50</f>
        <v>75.000000000000014</v>
      </c>
      <c r="J50">
        <f>Bawana_RLNG!P50</f>
        <v>0</v>
      </c>
      <c r="K50">
        <f>Bawana_Spot!P50</f>
        <v>0</v>
      </c>
      <c r="L50">
        <f>TWOMCL!O50</f>
        <v>-6.0597285067873301</v>
      </c>
      <c r="M50">
        <f>EDWPCL!S50</f>
        <v>0</v>
      </c>
      <c r="N50">
        <f>'MSW BWN'!S50</f>
        <v>7.2481815999999997</v>
      </c>
      <c r="O50">
        <f>BRPL_ISGS_exbus!BB50</f>
        <v>859.51771139677385</v>
      </c>
      <c r="P50" s="77">
        <v>112.87</v>
      </c>
      <c r="Q50" s="77">
        <v>37.934392588303417</v>
      </c>
      <c r="R50" s="80">
        <v>41.500000000000007</v>
      </c>
      <c r="S50" s="80">
        <v>0</v>
      </c>
      <c r="T50" s="78">
        <f>SUMPRODUCT(LTA!F50:AJ50,LTA!F$101:AJ$101,LTA!F$103:AJ$103)</f>
        <v>375.85999999999996</v>
      </c>
      <c r="U50" s="78">
        <f>SUMPRODUCT(LTA!F50:AJ50,LTA!F$102:AJ$102,LTA!F$103:AJ$103)</f>
        <v>19.380000000000003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146.96</v>
      </c>
      <c r="Z50" s="75">
        <f>IEX!N50</f>
        <v>0</v>
      </c>
      <c r="AA50" s="117">
        <f>STOA!H50</f>
        <v>281.43</v>
      </c>
      <c r="AB50" s="117">
        <f>-STOA!N50</f>
        <v>-257.96000000000004</v>
      </c>
      <c r="AC50">
        <f t="shared" si="0"/>
        <v>20.291914475099567</v>
      </c>
      <c r="AD50">
        <f t="shared" si="1"/>
        <v>1707.0109248031397</v>
      </c>
      <c r="AE50">
        <f>'IDT-1'!B50</f>
        <v>235.184</v>
      </c>
      <c r="AF50" s="26"/>
      <c r="AG50">
        <f t="shared" si="2"/>
        <v>1942.1949248031397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9.5509743010449046</v>
      </c>
      <c r="F51">
        <f>GT_Spot!P51</f>
        <v>0</v>
      </c>
      <c r="G51">
        <f>PPCL_NG!P51</f>
        <v>43.77315789473684</v>
      </c>
      <c r="H51">
        <f>PPCL_Spot!P51</f>
        <v>0</v>
      </c>
      <c r="I51">
        <f>Bawana_NG!P51</f>
        <v>78.913981954035179</v>
      </c>
      <c r="J51">
        <f>Bawana_RLNG!P51</f>
        <v>0</v>
      </c>
      <c r="K51">
        <f>Bawana_Spot!P51</f>
        <v>0</v>
      </c>
      <c r="L51">
        <f>TWOMCL!O51</f>
        <v>-5.5778280542986414</v>
      </c>
      <c r="M51">
        <f>EDWPCL!S51</f>
        <v>0</v>
      </c>
      <c r="N51">
        <f>'MSW BWN'!S51</f>
        <v>7.2164059999999992</v>
      </c>
      <c r="O51">
        <f>BRPL_ISGS_exbus!BB51</f>
        <v>867.54464845891641</v>
      </c>
      <c r="P51" s="77">
        <v>112.87</v>
      </c>
      <c r="Q51" s="77">
        <v>37.934392588303417</v>
      </c>
      <c r="R51" s="80">
        <v>41.500000000000007</v>
      </c>
      <c r="S51" s="80">
        <v>0</v>
      </c>
      <c r="T51" s="78">
        <f>SUMPRODUCT(LTA!F51:AJ51,LTA!F$101:AJ$101,LTA!F$103:AJ$103)</f>
        <v>376.41999999999996</v>
      </c>
      <c r="U51" s="78">
        <f>SUMPRODUCT(LTA!F51:AJ51,LTA!F$102:AJ$102,LTA!F$103:AJ$103)</f>
        <v>20.09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164.36</v>
      </c>
      <c r="Z51" s="75">
        <f>IEX!N51</f>
        <v>0</v>
      </c>
      <c r="AA51" s="117">
        <f>STOA!H51</f>
        <v>185.69000000000003</v>
      </c>
      <c r="AB51" s="117">
        <f>-STOA!N51</f>
        <v>-257.96000000000004</v>
      </c>
      <c r="AC51">
        <f t="shared" si="0"/>
        <v>19.916106286554328</v>
      </c>
      <c r="AD51">
        <f t="shared" si="1"/>
        <v>1611.4096268561832</v>
      </c>
      <c r="AE51">
        <f>'IDT-1'!B51</f>
        <v>260.27100000000002</v>
      </c>
      <c r="AF51" s="26"/>
      <c r="AG51">
        <f t="shared" si="2"/>
        <v>1871.6806268561832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-51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9.5509743010449046</v>
      </c>
      <c r="F52">
        <f>GT_Spot!P52</f>
        <v>0</v>
      </c>
      <c r="G52">
        <f>PPCL_NG!P52</f>
        <v>43.802763157894731</v>
      </c>
      <c r="H52">
        <f>PPCL_Spot!P52</f>
        <v>0</v>
      </c>
      <c r="I52">
        <f>Bawana_NG!P52</f>
        <v>78.913981954035179</v>
      </c>
      <c r="J52">
        <f>Bawana_RLNG!P52</f>
        <v>0</v>
      </c>
      <c r="K52">
        <f>Bawana_Spot!P52</f>
        <v>0</v>
      </c>
      <c r="L52">
        <f>TWOMCL!O52</f>
        <v>-5.4542986425339359</v>
      </c>
      <c r="M52">
        <f>EDWPCL!S52</f>
        <v>0</v>
      </c>
      <c r="N52">
        <f>'MSW BWN'!S52</f>
        <v>7.7147812</v>
      </c>
      <c r="O52">
        <f>BRPL_ISGS_exbus!BB52</f>
        <v>882.86782977907046</v>
      </c>
      <c r="P52" s="77">
        <v>112.87</v>
      </c>
      <c r="Q52" s="77">
        <v>37.934392588303417</v>
      </c>
      <c r="R52" s="80">
        <v>41.500000000000007</v>
      </c>
      <c r="S52" s="80">
        <v>0</v>
      </c>
      <c r="T52" s="78">
        <f>SUMPRODUCT(LTA!F52:AJ52,LTA!F$101:AJ$101,LTA!F$103:AJ$103)</f>
        <v>378.12</v>
      </c>
      <c r="U52" s="78">
        <f>SUMPRODUCT(LTA!F52:AJ52,LTA!F$102:AJ$102,LTA!F$103:AJ$103)</f>
        <v>26.05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91.91</v>
      </c>
      <c r="Z52" s="75">
        <f>IEX!N52</f>
        <v>0</v>
      </c>
      <c r="AA52" s="117">
        <f>STOA!H52</f>
        <v>185.69000000000003</v>
      </c>
      <c r="AB52" s="117">
        <f>-STOA!N52</f>
        <v>-257.96000000000004</v>
      </c>
      <c r="AC52">
        <f t="shared" si="0"/>
        <v>19.50210405542148</v>
      </c>
      <c r="AD52">
        <f t="shared" si="1"/>
        <v>1561.0083202823935</v>
      </c>
      <c r="AE52">
        <f>'IDT-1'!B52</f>
        <v>280.62200000000001</v>
      </c>
      <c r="AF52" s="26"/>
      <c r="AG52">
        <f t="shared" si="2"/>
        <v>1841.6303202823935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-53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14.085966410475381</v>
      </c>
      <c r="F53">
        <f>GT_Spot!P53</f>
        <v>0</v>
      </c>
      <c r="G53">
        <f>PPCL_NG!P53</f>
        <v>40.990704736842105</v>
      </c>
      <c r="H53">
        <f>PPCL_Spot!P53</f>
        <v>0</v>
      </c>
      <c r="I53">
        <f>Bawana_NG!P53</f>
        <v>79.709999999999994</v>
      </c>
      <c r="J53">
        <f>Bawana_RLNG!P53</f>
        <v>0</v>
      </c>
      <c r="K53">
        <f>Bawana_Spot!P53</f>
        <v>0</v>
      </c>
      <c r="L53">
        <f>TWOMCL!O53</f>
        <v>-3.0633951240552491</v>
      </c>
      <c r="M53">
        <f>EDWPCL!S53</f>
        <v>0</v>
      </c>
      <c r="N53">
        <f>'MSW BWN'!S53</f>
        <v>8.0041063999999977</v>
      </c>
      <c r="O53">
        <f>BRPL_ISGS_exbus!BB53</f>
        <v>877.13047561183441</v>
      </c>
      <c r="P53" s="77">
        <v>112.87</v>
      </c>
      <c r="Q53" s="77">
        <v>37.934392588303417</v>
      </c>
      <c r="R53" s="80">
        <v>41.500000000000007</v>
      </c>
      <c r="S53" s="80">
        <v>0</v>
      </c>
      <c r="T53" s="78">
        <f>SUMPRODUCT(LTA!F53:AJ53,LTA!F$101:AJ$101,LTA!F$103:AJ$103)</f>
        <v>380.92</v>
      </c>
      <c r="U53" s="78">
        <f>SUMPRODUCT(LTA!F53:AJ53,LTA!F$102:AJ$102,LTA!F$103:AJ$103)</f>
        <v>26.04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11.49</v>
      </c>
      <c r="Z53" s="75">
        <f>IEX!N53</f>
        <v>0</v>
      </c>
      <c r="AA53" s="117">
        <f>STOA!H53</f>
        <v>187.09</v>
      </c>
      <c r="AB53" s="117">
        <f>-STOA!N53</f>
        <v>-257.96000000000004</v>
      </c>
      <c r="AC53">
        <f t="shared" si="0"/>
        <v>19.201549422984879</v>
      </c>
      <c r="AD53">
        <f t="shared" si="1"/>
        <v>1437.540701200415</v>
      </c>
      <c r="AE53">
        <f>'IDT-1'!B53</f>
        <v>309.58600000000001</v>
      </c>
      <c r="AF53" s="26"/>
      <c r="AG53">
        <f t="shared" si="2"/>
        <v>1747.126701200415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-100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14.085966410475381</v>
      </c>
      <c r="F54">
        <f>GT_Spot!P54</f>
        <v>0</v>
      </c>
      <c r="G54">
        <f>PPCL_NG!P54</f>
        <v>40.945378157894737</v>
      </c>
      <c r="H54">
        <f>PPCL_Spot!P54</f>
        <v>0</v>
      </c>
      <c r="I54">
        <f>Bawana_NG!P54</f>
        <v>79.709999999999994</v>
      </c>
      <c r="J54">
        <f>Bawana_RLNG!P54</f>
        <v>0</v>
      </c>
      <c r="K54">
        <f>Bawana_Spot!P54</f>
        <v>0</v>
      </c>
      <c r="L54">
        <f>TWOMCL!O54</f>
        <v>-3.018493150684932</v>
      </c>
      <c r="M54">
        <f>EDWPCL!S54</f>
        <v>0</v>
      </c>
      <c r="N54">
        <f>'MSW BWN'!S54</f>
        <v>8.4857575999999995</v>
      </c>
      <c r="O54">
        <f>BRPL_ISGS_exbus!BB54</f>
        <v>877.13047561183441</v>
      </c>
      <c r="P54" s="77">
        <v>112.87</v>
      </c>
      <c r="Q54" s="77">
        <v>37.934392588303417</v>
      </c>
      <c r="R54" s="80">
        <v>41.500000000000007</v>
      </c>
      <c r="S54" s="80">
        <v>0</v>
      </c>
      <c r="T54" s="78">
        <f>SUMPRODUCT(LTA!F54:AJ54,LTA!F$101:AJ$101,LTA!F$103:AJ$103)</f>
        <v>380.98999999999995</v>
      </c>
      <c r="U54" s="78">
        <f>SUMPRODUCT(LTA!F54:AJ54,LTA!F$102:AJ$102,LTA!F$103:AJ$103)</f>
        <v>26.060000000000002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187.09</v>
      </c>
      <c r="AB54" s="117">
        <f>-STOA!N54</f>
        <v>-257.96000000000004</v>
      </c>
      <c r="AC54">
        <f t="shared" si="0"/>
        <v>19.140182944293343</v>
      </c>
      <c r="AD54">
        <f t="shared" si="1"/>
        <v>1422.6832942735293</v>
      </c>
      <c r="AE54">
        <f>'IDT-1'!B54</f>
        <v>283</v>
      </c>
      <c r="AF54" s="26"/>
      <c r="AG54">
        <f t="shared" si="2"/>
        <v>1705.6832942735293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-104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14.085966410475381</v>
      </c>
      <c r="F55">
        <f>GT_Spot!P55</f>
        <v>0</v>
      </c>
      <c r="G55">
        <f>PPCL_NG!P55</f>
        <v>40.915528947368408</v>
      </c>
      <c r="H55">
        <f>PPCL_Spot!P55</f>
        <v>0</v>
      </c>
      <c r="I55">
        <f>Bawana_NG!P55</f>
        <v>79.709999999999994</v>
      </c>
      <c r="J55">
        <f>Bawana_RLNG!P55</f>
        <v>0</v>
      </c>
      <c r="K55">
        <f>Bawana_Spot!P55</f>
        <v>0</v>
      </c>
      <c r="L55">
        <f>TWOMCL!O55</f>
        <v>-3.0633951240552491</v>
      </c>
      <c r="M55">
        <f>EDWPCL!S55</f>
        <v>0</v>
      </c>
      <c r="N55">
        <f>'MSW BWN'!S55</f>
        <v>8.2198459999999987</v>
      </c>
      <c r="O55">
        <f>BRPL_ISGS_exbus!BB55</f>
        <v>801.83444232677232</v>
      </c>
      <c r="P55" s="77">
        <v>112.87</v>
      </c>
      <c r="Q55" s="77">
        <v>37.934392588303417</v>
      </c>
      <c r="R55" s="80">
        <v>41.500000000000007</v>
      </c>
      <c r="S55" s="80">
        <v>0</v>
      </c>
      <c r="T55" s="78">
        <f>SUMPRODUCT(LTA!F55:AJ55,LTA!F$101:AJ$101,LTA!F$103:AJ$103)</f>
        <v>381.13999999999993</v>
      </c>
      <c r="U55" s="78">
        <f>SUMPRODUCT(LTA!F55:AJ55,LTA!F$102:AJ$102,LTA!F$103:AJ$103)</f>
        <v>26.509999999999998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187.09</v>
      </c>
      <c r="AB55" s="117">
        <f>-STOA!N55</f>
        <v>-257.96000000000004</v>
      </c>
      <c r="AC55">
        <f t="shared" si="0"/>
        <v>17.709040539389427</v>
      </c>
      <c r="AD55">
        <f t="shared" si="1"/>
        <v>1470.3177406094744</v>
      </c>
      <c r="AE55">
        <f>'IDT-1'!B55</f>
        <v>234</v>
      </c>
      <c r="AF55" s="26"/>
      <c r="AG55">
        <f t="shared" si="2"/>
        <v>1704.3177406094744</v>
      </c>
      <c r="AI55" s="75">
        <f>PXIL!H55</f>
        <v>0</v>
      </c>
      <c r="AJ55" s="75">
        <f>PXIL!N55</f>
        <v>0</v>
      </c>
      <c r="AK55" s="75">
        <f>RTM_IEX!H55</f>
        <v>17.239999999999998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14.085966410475381</v>
      </c>
      <c r="F56">
        <f>GT_Spot!P56</f>
        <v>0</v>
      </c>
      <c r="G56">
        <f>PPCL_NG!P56</f>
        <v>40.968594210526305</v>
      </c>
      <c r="H56">
        <f>PPCL_Spot!P56</f>
        <v>0</v>
      </c>
      <c r="I56">
        <f>Bawana_NG!P56</f>
        <v>79.709999999999994</v>
      </c>
      <c r="J56">
        <f>Bawana_RLNG!P56</f>
        <v>0</v>
      </c>
      <c r="K56">
        <f>Bawana_Spot!P56</f>
        <v>0</v>
      </c>
      <c r="L56">
        <f>TWOMCL!O56</f>
        <v>-3.0633951240552491</v>
      </c>
      <c r="M56">
        <f>EDWPCL!S56</f>
        <v>0</v>
      </c>
      <c r="N56">
        <f>'MSW BWN'!S56</f>
        <v>8.3168451999999995</v>
      </c>
      <c r="O56">
        <f>BRPL_ISGS_exbus!BB56</f>
        <v>794.32203145171525</v>
      </c>
      <c r="P56" s="77">
        <v>112.87456834095602</v>
      </c>
      <c r="Q56" s="77">
        <v>37.93447551622419</v>
      </c>
      <c r="R56" s="80">
        <v>41.500000000000007</v>
      </c>
      <c r="S56" s="80">
        <v>0</v>
      </c>
      <c r="T56" s="78">
        <f>SUMPRODUCT(LTA!F56:AJ56,LTA!F$101:AJ$101,LTA!F$103:AJ$103)</f>
        <v>381.05999999999995</v>
      </c>
      <c r="U56" s="78">
        <f>SUMPRODUCT(LTA!F56:AJ56,LTA!F$102:AJ$102,LTA!F$103:AJ$103)</f>
        <v>27.54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185.69000000000003</v>
      </c>
      <c r="AB56" s="117">
        <f>-STOA!N56</f>
        <v>-257.96000000000004</v>
      </c>
      <c r="AC56">
        <f t="shared" si="0"/>
        <v>17.657140822130838</v>
      </c>
      <c r="AD56">
        <f t="shared" si="1"/>
        <v>1464.4719451837111</v>
      </c>
      <c r="AE56">
        <f>'IDT-1'!B56</f>
        <v>179</v>
      </c>
      <c r="AF56" s="26"/>
      <c r="AG56">
        <f t="shared" si="2"/>
        <v>1643.4719451837111</v>
      </c>
      <c r="AI56" s="75">
        <f>PXIL!H56</f>
        <v>0</v>
      </c>
      <c r="AJ56" s="75">
        <f>PXIL!N56</f>
        <v>0</v>
      </c>
      <c r="AK56" s="75">
        <f>RTM_IEX!H56</f>
        <v>19.149999999999999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14.085966410475381</v>
      </c>
      <c r="F57">
        <f>GT_Spot!P57</f>
        <v>0</v>
      </c>
      <c r="G57">
        <f>PPCL_NG!P57</f>
        <v>39.030586206896551</v>
      </c>
      <c r="H57">
        <f>PPCL_Spot!P57</f>
        <v>0</v>
      </c>
      <c r="I57">
        <f>Bawana_NG!P57</f>
        <v>79.709999999999994</v>
      </c>
      <c r="J57">
        <f>Bawana_RLNG!P57</f>
        <v>0</v>
      </c>
      <c r="K57">
        <f>Bawana_Spot!P57</f>
        <v>0</v>
      </c>
      <c r="L57">
        <f>TWOMCL!O57</f>
        <v>-3.0633951240552491</v>
      </c>
      <c r="M57">
        <f>EDWPCL!S57</f>
        <v>0</v>
      </c>
      <c r="N57">
        <f>'MSW BWN'!S57</f>
        <v>8.3720344000000004</v>
      </c>
      <c r="O57">
        <f>BRPL_ISGS_exbus!BB57</f>
        <v>802.5811670803115</v>
      </c>
      <c r="P57" s="77">
        <v>112.87</v>
      </c>
      <c r="Q57" s="77">
        <v>37.934392588303417</v>
      </c>
      <c r="R57" s="80">
        <v>41.500000000000007</v>
      </c>
      <c r="S57" s="80">
        <v>0</v>
      </c>
      <c r="T57" s="78">
        <f>SUMPRODUCT(LTA!F57:AJ57,LTA!F$101:AJ$101,LTA!F$103:AJ$103)</f>
        <v>379.7</v>
      </c>
      <c r="U57" s="78">
        <f>SUMPRODUCT(LTA!F57:AJ57,LTA!F$102:AJ$102,LTA!F$103:AJ$103)</f>
        <v>27.240000000000002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185.69000000000003</v>
      </c>
      <c r="AB57" s="117">
        <f>-STOA!N57</f>
        <v>-257.96000000000004</v>
      </c>
      <c r="AC57">
        <f t="shared" si="0"/>
        <v>17.530083479024423</v>
      </c>
      <c r="AD57">
        <f t="shared" si="1"/>
        <v>1450.1606680829073</v>
      </c>
      <c r="AE57">
        <f>'IDT-1'!B57</f>
        <v>147</v>
      </c>
      <c r="AF57" s="26"/>
      <c r="AG57">
        <f t="shared" si="2"/>
        <v>1597.1606680829073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14.085966410475381</v>
      </c>
      <c r="F58">
        <f>GT_Spot!P58</f>
        <v>0</v>
      </c>
      <c r="G58">
        <f>PPCL_NG!P58</f>
        <v>38.43317379310345</v>
      </c>
      <c r="H58">
        <f>PPCL_Spot!P58</f>
        <v>0</v>
      </c>
      <c r="I58">
        <f>Bawana_NG!P58</f>
        <v>79.709999999999994</v>
      </c>
      <c r="J58">
        <f>Bawana_RLNG!P58</f>
        <v>0</v>
      </c>
      <c r="K58">
        <f>Bawana_Spot!P58</f>
        <v>0</v>
      </c>
      <c r="L58">
        <f>TWOMCL!O58</f>
        <v>-3.0523972602739731</v>
      </c>
      <c r="M58">
        <f>EDWPCL!S58</f>
        <v>0</v>
      </c>
      <c r="N58">
        <f>'MSW BWN'!S58</f>
        <v>8.1077952</v>
      </c>
      <c r="O58">
        <f>BRPL_ISGS_exbus!BB58</f>
        <v>807.30402884408579</v>
      </c>
      <c r="P58" s="77">
        <v>112.87456834095602</v>
      </c>
      <c r="Q58" s="77">
        <v>37.93447551622419</v>
      </c>
      <c r="R58" s="80">
        <v>41.500000000000007</v>
      </c>
      <c r="S58" s="80">
        <v>0</v>
      </c>
      <c r="T58" s="78">
        <f>SUMPRODUCT(LTA!F58:AJ58,LTA!F$101:AJ$101,LTA!F$103:AJ$103)</f>
        <v>375.70000000000005</v>
      </c>
      <c r="U58" s="78">
        <f>SUMPRODUCT(LTA!F58:AJ58,LTA!F$102:AJ$102,LTA!F$103:AJ$103)</f>
        <v>43.49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181.49</v>
      </c>
      <c r="AB58" s="117">
        <f>-STOA!N58</f>
        <v>-257.96000000000004</v>
      </c>
      <c r="AC58">
        <f t="shared" si="0"/>
        <v>17.634845419073255</v>
      </c>
      <c r="AD58">
        <f t="shared" si="1"/>
        <v>1461.9827654254977</v>
      </c>
      <c r="AE58">
        <f>'IDT-1'!B58</f>
        <v>118</v>
      </c>
      <c r="AF58" s="26"/>
      <c r="AG58">
        <f t="shared" si="2"/>
        <v>1579.9827654254977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14.085966410475381</v>
      </c>
      <c r="F59">
        <f>GT_Spot!P59</f>
        <v>0</v>
      </c>
      <c r="G59">
        <f>PPCL_NG!P59</f>
        <v>38.660964137931039</v>
      </c>
      <c r="H59">
        <f>PPCL_Spot!P59</f>
        <v>0</v>
      </c>
      <c r="I59">
        <f>Bawana_NG!P59</f>
        <v>81.97</v>
      </c>
      <c r="J59">
        <f>Bawana_RLNG!P59</f>
        <v>0</v>
      </c>
      <c r="K59">
        <f>Bawana_Spot!P59</f>
        <v>0</v>
      </c>
      <c r="L59">
        <f>TWOMCL!O59</f>
        <v>-2.816095890410959</v>
      </c>
      <c r="M59">
        <f>EDWPCL!S59</f>
        <v>0</v>
      </c>
      <c r="N59">
        <f>'MSW BWN'!S59</f>
        <v>8.1161571999999982</v>
      </c>
      <c r="O59">
        <f>BRPL_ISGS_exbus!BB59</f>
        <v>791.5088201170114</v>
      </c>
      <c r="P59" s="77">
        <v>112.87456834095602</v>
      </c>
      <c r="Q59" s="77">
        <v>37.93447551622419</v>
      </c>
      <c r="R59" s="80">
        <v>41.500000000000007</v>
      </c>
      <c r="S59" s="80">
        <v>0</v>
      </c>
      <c r="T59" s="78">
        <f>SUMPRODUCT(LTA!F59:AJ59,LTA!F$101:AJ$101,LTA!F$103:AJ$103)</f>
        <v>386.40000000000003</v>
      </c>
      <c r="U59" s="78">
        <f>SUMPRODUCT(LTA!F59:AJ59,LTA!F$102:AJ$102,LTA!F$103:AJ$103)</f>
        <v>43.8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178.69000000000003</v>
      </c>
      <c r="AB59" s="117">
        <f>-STOA!N59</f>
        <v>-257.96000000000004</v>
      </c>
      <c r="AC59">
        <f t="shared" si="0"/>
        <v>17.827673252313442</v>
      </c>
      <c r="AD59">
        <f t="shared" si="1"/>
        <v>1429.9371825798737</v>
      </c>
      <c r="AE59">
        <f>'IDT-1'!B59</f>
        <v>110</v>
      </c>
      <c r="AF59" s="26"/>
      <c r="AG59">
        <f t="shared" si="2"/>
        <v>1539.9371825798737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-27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14.085966410475381</v>
      </c>
      <c r="F60">
        <f>GT_Spot!P60</f>
        <v>0</v>
      </c>
      <c r="G60">
        <f>PPCL_NG!P60</f>
        <v>38.399864827586207</v>
      </c>
      <c r="H60">
        <f>PPCL_Spot!P60</f>
        <v>0</v>
      </c>
      <c r="I60">
        <f>Bawana_NG!P60</f>
        <v>81.97</v>
      </c>
      <c r="J60">
        <f>Bawana_RLNG!P60</f>
        <v>0</v>
      </c>
      <c r="K60">
        <f>Bawana_Spot!P60</f>
        <v>0</v>
      </c>
      <c r="L60">
        <f>TWOMCL!O60</f>
        <v>-2.8952054794520552</v>
      </c>
      <c r="M60">
        <f>EDWPCL!S60</f>
        <v>0</v>
      </c>
      <c r="N60">
        <f>'MSW BWN'!S60</f>
        <v>8.4924472000000009</v>
      </c>
      <c r="O60">
        <f>BRPL_ISGS_exbus!BB60</f>
        <v>795.73900516912613</v>
      </c>
      <c r="P60" s="77">
        <v>112.87456834095602</v>
      </c>
      <c r="Q60" s="77">
        <v>37.93447551622419</v>
      </c>
      <c r="R60" s="80">
        <v>41.500000000000007</v>
      </c>
      <c r="S60" s="80">
        <v>0</v>
      </c>
      <c r="T60" s="78">
        <f>SUMPRODUCT(LTA!F60:AJ60,LTA!F$101:AJ$101,LTA!F$103:AJ$103)</f>
        <v>380.66000000000008</v>
      </c>
      <c r="U60" s="78">
        <f>SUMPRODUCT(LTA!F60:AJ60,LTA!F$102:AJ$102,LTA!F$103:AJ$103)</f>
        <v>43.78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171.69000000000003</v>
      </c>
      <c r="AB60" s="117">
        <f>-STOA!N60</f>
        <v>-257.96000000000004</v>
      </c>
      <c r="AC60">
        <f t="shared" si="0"/>
        <v>17.754326903860751</v>
      </c>
      <c r="AD60">
        <f t="shared" si="1"/>
        <v>1421.5167950810553</v>
      </c>
      <c r="AE60">
        <f>'IDT-1'!B60</f>
        <v>89</v>
      </c>
      <c r="AF60" s="26"/>
      <c r="AG60">
        <f t="shared" si="2"/>
        <v>1510.5167950810553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-27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14.085966410475381</v>
      </c>
      <c r="F61">
        <f>GT_Spot!P61</f>
        <v>0</v>
      </c>
      <c r="G61">
        <f>PPCL_NG!P61</f>
        <v>38.671708965517233</v>
      </c>
      <c r="H61">
        <f>PPCL_Spot!P61</f>
        <v>0</v>
      </c>
      <c r="I61">
        <f>Bawana_NG!P61</f>
        <v>81.97</v>
      </c>
      <c r="J61">
        <f>Bawana_RLNG!P61</f>
        <v>0</v>
      </c>
      <c r="K61">
        <f>Bawana_Spot!P61</f>
        <v>0</v>
      </c>
      <c r="L61">
        <f>TWOMCL!O61</f>
        <v>-2.9589041095890414</v>
      </c>
      <c r="M61">
        <f>EDWPCL!S61</f>
        <v>0</v>
      </c>
      <c r="N61">
        <f>'MSW BWN'!S61</f>
        <v>8.1880703999999991</v>
      </c>
      <c r="O61">
        <f>BRPL_ISGS_exbus!BB61</f>
        <v>786.86339899239965</v>
      </c>
      <c r="P61" s="77">
        <v>112.87456834095602</v>
      </c>
      <c r="Q61" s="77">
        <v>37.93447551622419</v>
      </c>
      <c r="R61" s="80">
        <v>41.500000000000007</v>
      </c>
      <c r="S61" s="80">
        <v>0</v>
      </c>
      <c r="T61" s="78">
        <f>SUMPRODUCT(LTA!F61:AJ61,LTA!F$101:AJ$101,LTA!F$103:AJ$103)</f>
        <v>367.36</v>
      </c>
      <c r="U61" s="78">
        <f>SUMPRODUCT(LTA!F61:AJ61,LTA!F$102:AJ$102,LTA!F$103:AJ$103)</f>
        <v>45.010000000000005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168.89000000000001</v>
      </c>
      <c r="AB61" s="117">
        <f>-STOA!N61</f>
        <v>-257.96000000000004</v>
      </c>
      <c r="AC61">
        <f t="shared" si="0"/>
        <v>18.033941820361441</v>
      </c>
      <c r="AD61">
        <f t="shared" si="1"/>
        <v>1342.395342695622</v>
      </c>
      <c r="AE61">
        <f>'IDT-1'!B61</f>
        <v>75</v>
      </c>
      <c r="AF61" s="26"/>
      <c r="AG61">
        <f t="shared" si="2"/>
        <v>1417.395342695622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-82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14.085966410475381</v>
      </c>
      <c r="F62">
        <f>GT_Spot!P62</f>
        <v>0</v>
      </c>
      <c r="G62">
        <f>PPCL_NG!P62</f>
        <v>38.557813793103449</v>
      </c>
      <c r="H62">
        <f>PPCL_Spot!P62</f>
        <v>0</v>
      </c>
      <c r="I62">
        <f>Bawana_NG!P62</f>
        <v>81.97</v>
      </c>
      <c r="J62">
        <f>Bawana_RLNG!P62</f>
        <v>0</v>
      </c>
      <c r="K62">
        <f>Bawana_Spot!P62</f>
        <v>0</v>
      </c>
      <c r="L62">
        <f>TWOMCL!O62</f>
        <v>-2.529452054794521</v>
      </c>
      <c r="M62">
        <f>EDWPCL!S62</f>
        <v>0</v>
      </c>
      <c r="N62">
        <f>'MSW BWN'!S62</f>
        <v>8.2683455999999982</v>
      </c>
      <c r="O62">
        <f>BRPL_ISGS_exbus!BB62</f>
        <v>803.02222107011823</v>
      </c>
      <c r="P62" s="77">
        <v>112.87</v>
      </c>
      <c r="Q62" s="77">
        <v>37.934392588303417</v>
      </c>
      <c r="R62" s="80">
        <v>41.500000000000007</v>
      </c>
      <c r="S62" s="80">
        <v>0</v>
      </c>
      <c r="T62" s="78">
        <f>SUMPRODUCT(LTA!F62:AJ62,LTA!F$101:AJ$101,LTA!F$103:AJ$103)</f>
        <v>351.71000000000004</v>
      </c>
      <c r="U62" s="78">
        <f>SUMPRODUCT(LTA!F62:AJ62,LTA!F$102:AJ$102,LTA!F$103:AJ$103)</f>
        <v>44.04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164.69</v>
      </c>
      <c r="AB62" s="117">
        <f>-STOA!N62</f>
        <v>-257.96000000000004</v>
      </c>
      <c r="AC62">
        <f t="shared" si="0"/>
        <v>17.908870789915113</v>
      </c>
      <c r="AD62">
        <f t="shared" si="1"/>
        <v>1347.2504166172907</v>
      </c>
      <c r="AE62">
        <f>'IDT-1'!B62</f>
        <v>52</v>
      </c>
      <c r="AF62" s="26"/>
      <c r="AG62">
        <f t="shared" si="2"/>
        <v>1399.2504166172907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-73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14.085966410475381</v>
      </c>
      <c r="F63">
        <f>GT_Spot!P63</f>
        <v>0</v>
      </c>
      <c r="G63">
        <f>PPCL_NG!P63</f>
        <v>38.89520137931035</v>
      </c>
      <c r="H63">
        <f>PPCL_Spot!P63</f>
        <v>0</v>
      </c>
      <c r="I63">
        <f>Bawana_NG!P63</f>
        <v>83.763874728223172</v>
      </c>
      <c r="J63">
        <f>Bawana_RLNG!P63</f>
        <v>0</v>
      </c>
      <c r="K63">
        <f>Bawana_Spot!P63</f>
        <v>0</v>
      </c>
      <c r="L63">
        <f>TWOMCL!O63</f>
        <v>-2.5448630136986301</v>
      </c>
      <c r="M63">
        <f>EDWPCL!S63</f>
        <v>0</v>
      </c>
      <c r="N63">
        <f>'MSW BWN'!S63</f>
        <v>8.5727224</v>
      </c>
      <c r="O63">
        <f>BRPL_ISGS_exbus!BB63</f>
        <v>846.65555088613064</v>
      </c>
      <c r="P63" s="77">
        <v>112.87456834095602</v>
      </c>
      <c r="Q63" s="77">
        <v>37.93447551622419</v>
      </c>
      <c r="R63" s="80">
        <v>41.500000000000007</v>
      </c>
      <c r="S63" s="80">
        <v>0</v>
      </c>
      <c r="T63" s="78">
        <f>SUMPRODUCT(LTA!F63:AJ63,LTA!F$101:AJ$101,LTA!F$103:AJ$103)</f>
        <v>332.88000000000005</v>
      </c>
      <c r="U63" s="78">
        <f>SUMPRODUCT(LTA!F63:AJ63,LTA!F$102:AJ$102,LTA!F$103:AJ$103)</f>
        <v>45.67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153.49</v>
      </c>
      <c r="AB63" s="117">
        <f>-STOA!N63</f>
        <v>-257.96000000000004</v>
      </c>
      <c r="AC63">
        <f t="shared" si="0"/>
        <v>17.833704152550439</v>
      </c>
      <c r="AD63">
        <f t="shared" si="1"/>
        <v>1390.9837924950709</v>
      </c>
      <c r="AE63">
        <f>'IDT-1'!B63</f>
        <v>26</v>
      </c>
      <c r="AF63" s="26"/>
      <c r="AG63">
        <f t="shared" si="2"/>
        <v>1416.9837924950709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-47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14.085966410475381</v>
      </c>
      <c r="F64">
        <f>GT_Spot!P64</f>
        <v>0</v>
      </c>
      <c r="G64">
        <f>PPCL_NG!P64</f>
        <v>38.554590344827588</v>
      </c>
      <c r="H64">
        <f>PPCL_Spot!P64</f>
        <v>0</v>
      </c>
      <c r="I64">
        <f>Bawana_NG!P64</f>
        <v>83.763874728223172</v>
      </c>
      <c r="J64">
        <f>Bawana_RLNG!P64</f>
        <v>0</v>
      </c>
      <c r="K64">
        <f>Bawana_Spot!P64</f>
        <v>0</v>
      </c>
      <c r="L64">
        <f>TWOMCL!O64</f>
        <v>-3.0633951240552491</v>
      </c>
      <c r="M64">
        <f>EDWPCL!S64</f>
        <v>0</v>
      </c>
      <c r="N64">
        <f>'MSW BWN'!S64</f>
        <v>8.4054823999999986</v>
      </c>
      <c r="O64">
        <f>BRPL_ISGS_exbus!BB64</f>
        <v>846.67652121598167</v>
      </c>
      <c r="P64" s="77">
        <v>112.87</v>
      </c>
      <c r="Q64" s="77">
        <v>37.934392588303417</v>
      </c>
      <c r="R64" s="80">
        <v>41.500000000000007</v>
      </c>
      <c r="S64" s="80">
        <v>0</v>
      </c>
      <c r="T64" s="78">
        <f>SUMPRODUCT(LTA!F64:AJ64,LTA!F$101:AJ$101,LTA!F$103:AJ$103)</f>
        <v>309.43000000000006</v>
      </c>
      <c r="U64" s="78">
        <f>SUMPRODUCT(LTA!F64:AJ64,LTA!F$102:AJ$102,LTA!F$103:AJ$103)</f>
        <v>45.73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144.39000000000001</v>
      </c>
      <c r="AB64" s="117">
        <f>-STOA!N64</f>
        <v>-257.96000000000004</v>
      </c>
      <c r="AC64">
        <f t="shared" si="0"/>
        <v>17.690120305738787</v>
      </c>
      <c r="AD64">
        <f t="shared" si="1"/>
        <v>1341.6273122580174</v>
      </c>
      <c r="AE64">
        <f>'IDT-1'!B64</f>
        <v>31</v>
      </c>
      <c r="AF64" s="26"/>
      <c r="AG64">
        <f t="shared" si="2"/>
        <v>1372.6273122580174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-63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14.085966410475381</v>
      </c>
      <c r="F65">
        <f>GT_Spot!P65</f>
        <v>0</v>
      </c>
      <c r="G65">
        <f>PPCL_NG!P65</f>
        <v>38.683528275862081</v>
      </c>
      <c r="H65">
        <f>PPCL_Spot!P65</f>
        <v>0</v>
      </c>
      <c r="I65">
        <f>Bawana_NG!P65</f>
        <v>81.213728478949548</v>
      </c>
      <c r="J65">
        <f>Bawana_RLNG!P65</f>
        <v>0</v>
      </c>
      <c r="K65">
        <f>Bawana_Spot!P65</f>
        <v>0</v>
      </c>
      <c r="L65">
        <f>TWOMCL!O65</f>
        <v>-3.0633951240552491</v>
      </c>
      <c r="M65">
        <f>EDWPCL!S65</f>
        <v>0</v>
      </c>
      <c r="N65">
        <f>'MSW BWN'!S65</f>
        <v>8.1479327999999995</v>
      </c>
      <c r="O65">
        <f>BRPL_ISGS_exbus!BB65</f>
        <v>844.80750559607168</v>
      </c>
      <c r="P65" s="77">
        <v>112.87</v>
      </c>
      <c r="Q65" s="77">
        <v>37.934392588303417</v>
      </c>
      <c r="R65" s="80">
        <v>41.500000000000007</v>
      </c>
      <c r="S65" s="80">
        <v>0</v>
      </c>
      <c r="T65" s="78">
        <f>SUMPRODUCT(LTA!F65:AJ65,LTA!F$101:AJ$101,LTA!F$103:AJ$103)</f>
        <v>303.10999999999996</v>
      </c>
      <c r="U65" s="78">
        <f>SUMPRODUCT(LTA!F65:AJ65,LTA!F$102:AJ$102,LTA!F$103:AJ$103)</f>
        <v>38.269999999999996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133.89000000000001</v>
      </c>
      <c r="AB65" s="117">
        <f>-STOA!N65</f>
        <v>-257.96000000000004</v>
      </c>
      <c r="AC65">
        <f t="shared" si="0"/>
        <v>17.107945180281845</v>
      </c>
      <c r="AD65">
        <f t="shared" si="1"/>
        <v>1350.3817138453251</v>
      </c>
      <c r="AE65">
        <f>'IDT-1'!B65</f>
        <v>40</v>
      </c>
      <c r="AF65" s="26"/>
      <c r="AG65">
        <f t="shared" si="2"/>
        <v>1390.3817138453251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-26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14.085966410475381</v>
      </c>
      <c r="F66">
        <f>GT_Spot!P66</f>
        <v>0</v>
      </c>
      <c r="G66">
        <f>PPCL_NG!P66</f>
        <v>38.347215172413797</v>
      </c>
      <c r="H66">
        <f>PPCL_Spot!P66</f>
        <v>0</v>
      </c>
      <c r="I66">
        <f>Bawana_NG!P66</f>
        <v>80.44</v>
      </c>
      <c r="J66">
        <f>Bawana_RLNG!P66</f>
        <v>0</v>
      </c>
      <c r="K66">
        <f>Bawana_Spot!P66</f>
        <v>0</v>
      </c>
      <c r="L66">
        <f>TWOMCL!O66</f>
        <v>-3.0633951240552491</v>
      </c>
      <c r="M66">
        <f>EDWPCL!S66</f>
        <v>0</v>
      </c>
      <c r="N66">
        <f>'MSW BWN'!S66</f>
        <v>8.4372579999999999</v>
      </c>
      <c r="O66">
        <f>BRPL_ISGS_exbus!BB66</f>
        <v>845.35114680663094</v>
      </c>
      <c r="P66" s="77">
        <v>112.87</v>
      </c>
      <c r="Q66" s="77">
        <v>37.934392588303417</v>
      </c>
      <c r="R66" s="80">
        <v>41.500000000000007</v>
      </c>
      <c r="S66" s="80">
        <v>0</v>
      </c>
      <c r="T66" s="78">
        <f>SUMPRODUCT(LTA!F66:AJ66,LTA!F$101:AJ$101,LTA!F$103:AJ$103)</f>
        <v>280.46999999999997</v>
      </c>
      <c r="U66" s="78">
        <f>SUMPRODUCT(LTA!F66:AJ66,LTA!F$102:AJ$102,LTA!F$103:AJ$103)</f>
        <v>39.099999999999994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122.69</v>
      </c>
      <c r="AB66" s="117">
        <f>-STOA!N66</f>
        <v>-257.96000000000004</v>
      </c>
      <c r="AC66">
        <f t="shared" si="0"/>
        <v>16.806140791247472</v>
      </c>
      <c r="AD66">
        <f t="shared" si="1"/>
        <v>1318.3964430625206</v>
      </c>
      <c r="AE66">
        <f>'IDT-1'!B66</f>
        <v>60</v>
      </c>
      <c r="AF66" s="26"/>
      <c r="AG66">
        <f t="shared" si="2"/>
        <v>1378.3964430625206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-25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14.085966410475381</v>
      </c>
      <c r="F67">
        <f>GT_Spot!P67</f>
        <v>0</v>
      </c>
      <c r="G67">
        <f>PPCL_NG!P67</f>
        <v>38.587899310344838</v>
      </c>
      <c r="H67">
        <f>PPCL_Spot!P67</f>
        <v>0</v>
      </c>
      <c r="I67">
        <f>Bawana_NG!P67</f>
        <v>78.59</v>
      </c>
      <c r="J67">
        <f>Bawana_RLNG!P67</f>
        <v>0</v>
      </c>
      <c r="K67">
        <f>Bawana_Spot!P67</f>
        <v>0</v>
      </c>
      <c r="L67">
        <f>TWOMCL!O67</f>
        <v>-3.0633951240552491</v>
      </c>
      <c r="M67">
        <f>EDWPCL!S67</f>
        <v>0</v>
      </c>
      <c r="N67">
        <f>'MSW BWN'!S67</f>
        <v>8.5008091999999991</v>
      </c>
      <c r="O67">
        <f>BRPL_ISGS_exbus!BB67</f>
        <v>836.37586144678426</v>
      </c>
      <c r="P67" s="77">
        <v>112.87</v>
      </c>
      <c r="Q67" s="77">
        <v>37.934392588303417</v>
      </c>
      <c r="R67" s="80">
        <v>41.500000000000007</v>
      </c>
      <c r="S67" s="80">
        <v>0</v>
      </c>
      <c r="T67" s="78">
        <f>SUMPRODUCT(LTA!F67:AJ67,LTA!F$101:AJ$101,LTA!F$103:AJ$103)</f>
        <v>250.68</v>
      </c>
      <c r="U67" s="78">
        <f>SUMPRODUCT(LTA!F67:AJ67,LTA!F$102:AJ$102,LTA!F$103:AJ$103)</f>
        <v>40.25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210.03</v>
      </c>
      <c r="AB67" s="117">
        <f>-STOA!N67</f>
        <v>-257.96000000000004</v>
      </c>
      <c r="AC67">
        <f t="shared" si="0"/>
        <v>17.105821765743876</v>
      </c>
      <c r="AD67">
        <f t="shared" si="1"/>
        <v>1380.2757120661086</v>
      </c>
      <c r="AE67">
        <f>'IDT-1'!B67</f>
        <v>20</v>
      </c>
      <c r="AF67" s="26"/>
      <c r="AG67">
        <f t="shared" si="2"/>
        <v>1400.2757120661086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-11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14.085966410475381</v>
      </c>
      <c r="F68">
        <f>GT_Spot!P68</f>
        <v>0</v>
      </c>
      <c r="G68">
        <f>PPCL_NG!P68</f>
        <v>38.384822068965526</v>
      </c>
      <c r="H68">
        <f>PPCL_Spot!P68</f>
        <v>0</v>
      </c>
      <c r="I68">
        <f>Bawana_NG!P68</f>
        <v>78.59</v>
      </c>
      <c r="J68">
        <f>Bawana_RLNG!P68</f>
        <v>0</v>
      </c>
      <c r="K68">
        <f>Bawana_Spot!P68</f>
        <v>0</v>
      </c>
      <c r="L68">
        <f>TWOMCL!O68</f>
        <v>-3.0633951240552491</v>
      </c>
      <c r="M68">
        <f>EDWPCL!S68</f>
        <v>0</v>
      </c>
      <c r="N68">
        <f>'MSW BWN'!S68</f>
        <v>8.420534</v>
      </c>
      <c r="O68">
        <f>BRPL_ISGS_exbus!BB68</f>
        <v>853.19013788004622</v>
      </c>
      <c r="P68" s="77">
        <v>112.87</v>
      </c>
      <c r="Q68" s="77">
        <v>37.934392588303417</v>
      </c>
      <c r="R68" s="80">
        <v>41.500000000000007</v>
      </c>
      <c r="S68" s="80">
        <v>0</v>
      </c>
      <c r="T68" s="78">
        <f>SUMPRODUCT(LTA!F68:AJ68,LTA!F$101:AJ$101,LTA!F$103:AJ$103)</f>
        <v>218.18</v>
      </c>
      <c r="U68" s="78">
        <f>SUMPRODUCT(LTA!F68:AJ68,LTA!F$102:AJ$102,LTA!F$103:AJ$103)</f>
        <v>53.82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199.53</v>
      </c>
      <c r="AB68" s="117">
        <f>-STOA!N68</f>
        <v>-257.96000000000004</v>
      </c>
      <c r="AC68">
        <f t="shared" ref="AC68:AC98" si="3">SUMIF(B68:AB68,"&gt;0")*$AC$2-SUMIF(B68:AB68,"&lt;0")*($AC$2/(1-$AC$2))+SUMIF(AI68:AR68,"&gt;0")*$AC$2-SUMIF(AI68:AR68,"&lt;0")*($AC$2/(1-$AC$2))</f>
        <v>16.965675514305858</v>
      </c>
      <c r="AD68">
        <f t="shared" ref="AD68:AD98" si="4">SUM(B68:AB68,AI68:AR68)-AC68</f>
        <v>1370.5167823094296</v>
      </c>
      <c r="AE68">
        <f>'IDT-1'!B68</f>
        <v>50</v>
      </c>
      <c r="AF68" s="26"/>
      <c r="AG68">
        <f t="shared" ref="AG68:AG98" si="5">SUM(AD68:AF68)+AT68</f>
        <v>1420.5167823094296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-8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14.085966410475381</v>
      </c>
      <c r="F69">
        <f>GT_Spot!P69</f>
        <v>0</v>
      </c>
      <c r="G69">
        <f>PPCL_NG!P69</f>
        <v>38.532026206896553</v>
      </c>
      <c r="H69">
        <f>PPCL_Spot!P69</f>
        <v>0</v>
      </c>
      <c r="I69">
        <f>Bawana_NG!P69</f>
        <v>78.150000000000006</v>
      </c>
      <c r="J69">
        <f>Bawana_RLNG!P69</f>
        <v>0</v>
      </c>
      <c r="K69">
        <f>Bawana_Spot!P69</f>
        <v>0</v>
      </c>
      <c r="L69">
        <f>TWOMCL!O69</f>
        <v>-5.7271493212669675</v>
      </c>
      <c r="M69">
        <f>EDWPCL!S69</f>
        <v>0</v>
      </c>
      <c r="N69">
        <f>'MSW BWN'!S69</f>
        <v>8.5008091999999991</v>
      </c>
      <c r="O69">
        <f>BRPL_ISGS_exbus!BB69</f>
        <v>931.7224247948435</v>
      </c>
      <c r="P69" s="77">
        <v>112.87</v>
      </c>
      <c r="Q69" s="77">
        <v>37.934392588303417</v>
      </c>
      <c r="R69" s="80">
        <v>38.71</v>
      </c>
      <c r="S69" s="80">
        <v>0</v>
      </c>
      <c r="T69" s="78">
        <f>SUMPRODUCT(LTA!F69:AJ69,LTA!F$101:AJ$101,LTA!F$103:AJ$103)</f>
        <v>189.04999999999998</v>
      </c>
      <c r="U69" s="78">
        <f>SUMPRODUCT(LTA!F69:AJ69,LTA!F$102:AJ$102,LTA!F$103:AJ$103)</f>
        <v>54.76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191.13</v>
      </c>
      <c r="AB69" s="117">
        <f>-STOA!N69</f>
        <v>-257.96000000000004</v>
      </c>
      <c r="AC69">
        <f t="shared" si="3"/>
        <v>18.04224480855612</v>
      </c>
      <c r="AD69">
        <f t="shared" si="4"/>
        <v>1325.7162250706956</v>
      </c>
      <c r="AE69">
        <f>'IDT-1'!B69</f>
        <v>100</v>
      </c>
      <c r="AF69" s="26"/>
      <c r="AG69">
        <f t="shared" si="5"/>
        <v>1425.7162250706956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-88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14.483910274162282</v>
      </c>
      <c r="F70">
        <f>GT_Spot!P70</f>
        <v>0</v>
      </c>
      <c r="G70">
        <f>PPCL_NG!P70</f>
        <v>38.562111724137935</v>
      </c>
      <c r="H70">
        <f>PPCL_Spot!P70</f>
        <v>0</v>
      </c>
      <c r="I70">
        <f>Bawana_NG!P70</f>
        <v>77.260000000000019</v>
      </c>
      <c r="J70">
        <f>Bawana_RLNG!P70</f>
        <v>0</v>
      </c>
      <c r="K70">
        <f>Bawana_Spot!P70</f>
        <v>0</v>
      </c>
      <c r="L70">
        <f>TWOMCL!O70</f>
        <v>-5.6687782805429858</v>
      </c>
      <c r="M70">
        <f>EDWPCL!S70</f>
        <v>0</v>
      </c>
      <c r="N70">
        <f>'MSW BWN'!S70</f>
        <v>8.5008091999999991</v>
      </c>
      <c r="O70">
        <f>BRPL_ISGS_exbus!BB70</f>
        <v>1000.4009184434799</v>
      </c>
      <c r="P70" s="77">
        <v>112.87</v>
      </c>
      <c r="Q70" s="77">
        <v>37.934392588303417</v>
      </c>
      <c r="R70" s="80">
        <v>19.5</v>
      </c>
      <c r="S70" s="80">
        <v>0</v>
      </c>
      <c r="T70" s="78">
        <f>SUMPRODUCT(LTA!F70:AJ70,LTA!F$101:AJ$101,LTA!F$103:AJ$103)</f>
        <v>159.09</v>
      </c>
      <c r="U70" s="78">
        <f>SUMPRODUCT(LTA!F70:AJ70,LTA!F$102:AJ$102,LTA!F$103:AJ$103)</f>
        <v>55.49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177.13</v>
      </c>
      <c r="AB70" s="117">
        <f>-STOA!N70</f>
        <v>-257.96000000000004</v>
      </c>
      <c r="AC70">
        <f t="shared" si="3"/>
        <v>18.589735126916075</v>
      </c>
      <c r="AD70">
        <f t="shared" si="4"/>
        <v>1275.003628822624</v>
      </c>
      <c r="AE70">
        <f>'IDT-1'!B70</f>
        <v>167</v>
      </c>
      <c r="AF70" s="26"/>
      <c r="AG70">
        <f t="shared" si="5"/>
        <v>1442.003628822624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-144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14.483910274162282</v>
      </c>
      <c r="F71">
        <f>GT_Spot!P71</f>
        <v>0</v>
      </c>
      <c r="G71">
        <f>PPCL_NG!P71</f>
        <v>37.163135172413789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-5.2316742081447964</v>
      </c>
      <c r="M71">
        <f>EDWPCL!S71</f>
        <v>0</v>
      </c>
      <c r="N71">
        <f>'MSW BWN'!S71</f>
        <v>8.3168451999999995</v>
      </c>
      <c r="O71">
        <f>BRPL_ISGS_exbus!BB71</f>
        <v>1025.9791534456915</v>
      </c>
      <c r="P71" s="77">
        <v>112.87</v>
      </c>
      <c r="Q71" s="77">
        <v>37.934392588303417</v>
      </c>
      <c r="R71" s="80">
        <v>8.6999999999999993</v>
      </c>
      <c r="S71" s="80">
        <v>0</v>
      </c>
      <c r="T71" s="78">
        <f>SUMPRODUCT(LTA!F71:AJ71,LTA!F$101:AJ$101,LTA!F$103:AJ$103)</f>
        <v>122.51</v>
      </c>
      <c r="U71" s="78">
        <f>SUMPRODUCT(LTA!F71:AJ71,LTA!F$102:AJ$102,LTA!F$103:AJ$103)</f>
        <v>55.86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209.09000000000003</v>
      </c>
      <c r="AB71" s="117">
        <f>-STOA!N71</f>
        <v>-257.96000000000004</v>
      </c>
      <c r="AC71">
        <f t="shared" si="3"/>
        <v>17.872287957954153</v>
      </c>
      <c r="AD71">
        <f t="shared" si="4"/>
        <v>1369.8434745144723</v>
      </c>
      <c r="AE71">
        <f>'IDT-1'!B71</f>
        <v>162</v>
      </c>
      <c r="AF71" s="26"/>
      <c r="AG71">
        <f t="shared" si="5"/>
        <v>1531.8434745144723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-57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14.483910274162282</v>
      </c>
      <c r="F72">
        <f>GT_Spot!P72</f>
        <v>0</v>
      </c>
      <c r="G72">
        <f>PPCL_NG!P72</f>
        <v>36.899886896551735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-4.5936651583710404</v>
      </c>
      <c r="M72">
        <f>EDWPCL!S72</f>
        <v>0</v>
      </c>
      <c r="N72">
        <f>'MSW BWN'!S72</f>
        <v>8.4054823999999986</v>
      </c>
      <c r="O72">
        <f>BRPL_ISGS_exbus!BB72</f>
        <v>1064.5628863953746</v>
      </c>
      <c r="P72" s="77">
        <v>112.87</v>
      </c>
      <c r="Q72" s="77">
        <v>37.934392588303417</v>
      </c>
      <c r="R72" s="80">
        <v>3.44</v>
      </c>
      <c r="S72" s="80">
        <v>0</v>
      </c>
      <c r="T72" s="78">
        <f>SUMPRODUCT(LTA!F72:AJ72,LTA!F$101:AJ$101,LTA!F$103:AJ$103)</f>
        <v>87.48</v>
      </c>
      <c r="U72" s="78">
        <f>SUMPRODUCT(LTA!F72:AJ72,LTA!F$102:AJ$102,LTA!F$103:AJ$103)</f>
        <v>56.160000000000004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257.95</v>
      </c>
      <c r="AB72" s="117">
        <f>-STOA!N72</f>
        <v>-257.96000000000004</v>
      </c>
      <c r="AC72">
        <f t="shared" si="3"/>
        <v>18.291558032261769</v>
      </c>
      <c r="AD72">
        <f t="shared" si="4"/>
        <v>1416.3413353637593</v>
      </c>
      <c r="AE72">
        <f>'IDT-1'!B72</f>
        <v>131</v>
      </c>
      <c r="AF72" s="26"/>
      <c r="AG72">
        <f t="shared" si="5"/>
        <v>1547.3413353637593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-58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14.483910274162282</v>
      </c>
      <c r="F73">
        <f>GT_Spot!P73</f>
        <v>0</v>
      </c>
      <c r="G73">
        <f>PPCL_NG!P73</f>
        <v>37.222662620689647</v>
      </c>
      <c r="H73">
        <f>PPCL_Spot!P73</f>
        <v>0</v>
      </c>
      <c r="I73">
        <f>Bawana_NG!P73</f>
        <v>75</v>
      </c>
      <c r="J73">
        <f>Bawana_RLNG!P73</f>
        <v>0</v>
      </c>
      <c r="K73">
        <f>Bawana_Spot!P73</f>
        <v>0</v>
      </c>
      <c r="L73">
        <f>TWOMCL!O73</f>
        <v>-5.2194570135746607</v>
      </c>
      <c r="M73">
        <f>EDWPCL!S73</f>
        <v>0</v>
      </c>
      <c r="N73">
        <f>'MSW BWN'!S73</f>
        <v>8.1395707999999996</v>
      </c>
      <c r="O73">
        <f>BRPL_ISGS_exbus!BB73</f>
        <v>1126.5557707425496</v>
      </c>
      <c r="P73" s="77">
        <v>112.87</v>
      </c>
      <c r="Q73" s="77">
        <v>37.934392588303417</v>
      </c>
      <c r="R73" s="80">
        <v>0.46</v>
      </c>
      <c r="S73" s="80">
        <v>0</v>
      </c>
      <c r="T73" s="78">
        <f>SUMPRODUCT(LTA!F73:AJ73,LTA!F$101:AJ$101,LTA!F$103:AJ$103)</f>
        <v>59.010000000000005</v>
      </c>
      <c r="U73" s="78">
        <f>SUMPRODUCT(LTA!F73:AJ73,LTA!F$102:AJ$102,LTA!F$103:AJ$103)</f>
        <v>56.59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296.02</v>
      </c>
      <c r="AB73" s="117">
        <f>-STOA!N73</f>
        <v>-257.96000000000004</v>
      </c>
      <c r="AC73">
        <f t="shared" si="3"/>
        <v>19.224804269501199</v>
      </c>
      <c r="AD73">
        <f t="shared" si="4"/>
        <v>1447.8820457426291</v>
      </c>
      <c r="AE73">
        <f>'IDT-1'!B73</f>
        <v>102</v>
      </c>
      <c r="AF73" s="26"/>
      <c r="AG73">
        <f t="shared" si="5"/>
        <v>1549.8820457426291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-94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14.483910274162282</v>
      </c>
      <c r="F74">
        <f>GT_Spot!P74</f>
        <v>0</v>
      </c>
      <c r="G74">
        <f>PPCL_NG!P74</f>
        <v>37.927539310344827</v>
      </c>
      <c r="H74">
        <f>PPCL_Spot!P74</f>
        <v>0</v>
      </c>
      <c r="I74">
        <f>Bawana_NG!P74</f>
        <v>75</v>
      </c>
      <c r="J74">
        <f>Bawana_RLNG!P74</f>
        <v>0</v>
      </c>
      <c r="K74">
        <f>Bawana_Spot!P74</f>
        <v>0</v>
      </c>
      <c r="L74">
        <f>TWOMCL!O74</f>
        <v>-5.590045248868778</v>
      </c>
      <c r="M74">
        <f>EDWPCL!S74</f>
        <v>0</v>
      </c>
      <c r="N74">
        <f>'MSW BWN'!S74</f>
        <v>7.9957443999999986</v>
      </c>
      <c r="O74">
        <f>BRPL_ISGS_exbus!BB74</f>
        <v>1139.2754934834497</v>
      </c>
      <c r="P74" s="77">
        <v>112.87</v>
      </c>
      <c r="Q74" s="77">
        <v>37.934392588303417</v>
      </c>
      <c r="R74" s="80">
        <v>0</v>
      </c>
      <c r="S74" s="80">
        <v>0</v>
      </c>
      <c r="T74" s="78">
        <f>SUMPRODUCT(LTA!F74:AJ74,LTA!F$101:AJ$101,LTA!F$103:AJ$103)</f>
        <v>41.099999999999994</v>
      </c>
      <c r="U74" s="78">
        <f>SUMPRODUCT(LTA!F74:AJ74,LTA!F$102:AJ$102,LTA!F$103:AJ$103)</f>
        <v>56.69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293.21999999999997</v>
      </c>
      <c r="AB74" s="117">
        <f>-STOA!N74</f>
        <v>-257.96000000000004</v>
      </c>
      <c r="AC74">
        <f t="shared" si="3"/>
        <v>19.239452349481013</v>
      </c>
      <c r="AD74">
        <f t="shared" si="4"/>
        <v>1430.7075824579103</v>
      </c>
      <c r="AE74">
        <f>'IDT-1'!B74</f>
        <v>159</v>
      </c>
      <c r="AF74" s="26"/>
      <c r="AG74">
        <f t="shared" si="5"/>
        <v>1589.7075824579103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-103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14.871717444055001</v>
      </c>
      <c r="F75">
        <f>GT_Spot!P75</f>
        <v>0</v>
      </c>
      <c r="G75">
        <f>PPCL_NG!P75</f>
        <v>38.371590068965524</v>
      </c>
      <c r="H75">
        <f>PPCL_Spot!P75</f>
        <v>0</v>
      </c>
      <c r="I75">
        <f>Bawana_NG!P75</f>
        <v>75</v>
      </c>
      <c r="J75">
        <f>Bawana_RLNG!P75</f>
        <v>0</v>
      </c>
      <c r="K75">
        <f>Bawana_Spot!P75</f>
        <v>0</v>
      </c>
      <c r="L75">
        <f>TWOMCL!O75</f>
        <v>-5.9619909502262436</v>
      </c>
      <c r="M75">
        <f>EDWPCL!S75</f>
        <v>0</v>
      </c>
      <c r="N75">
        <f>'MSW BWN'!S75</f>
        <v>7.7549187999999978</v>
      </c>
      <c r="O75">
        <f>BRPL_ISGS_exbus!BB75</f>
        <v>1112.0909932457162</v>
      </c>
      <c r="P75" s="77">
        <v>112.87</v>
      </c>
      <c r="Q75" s="77">
        <v>37.934392588303417</v>
      </c>
      <c r="R75" s="80">
        <v>0</v>
      </c>
      <c r="S75" s="80">
        <v>0</v>
      </c>
      <c r="T75" s="78">
        <f>SUMPRODUCT(LTA!F75:AJ75,LTA!F$101:AJ$101,LTA!F$103:AJ$103)</f>
        <v>31.08</v>
      </c>
      <c r="U75" s="78">
        <f>SUMPRODUCT(LTA!F75:AJ75,LTA!F$102:AJ$102,LTA!F$103:AJ$103)</f>
        <v>43.3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291.83</v>
      </c>
      <c r="AB75" s="117">
        <f>-STOA!N75</f>
        <v>-107.19</v>
      </c>
      <c r="AC75">
        <f t="shared" si="3"/>
        <v>16.954761585483531</v>
      </c>
      <c r="AD75">
        <f t="shared" si="4"/>
        <v>1587.9968596113299</v>
      </c>
      <c r="AE75">
        <f>'IDT-1'!B75</f>
        <v>39</v>
      </c>
      <c r="AF75" s="26"/>
      <c r="AG75">
        <f t="shared" si="5"/>
        <v>1626.9968596113299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-47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14.871717444055001</v>
      </c>
      <c r="F76">
        <f>GT_Spot!P76</f>
        <v>0</v>
      </c>
      <c r="G76">
        <f>PPCL_NG!P76</f>
        <v>38.278899862068961</v>
      </c>
      <c r="H76">
        <f>PPCL_Spot!P76</f>
        <v>0</v>
      </c>
      <c r="I76">
        <f>Bawana_NG!P76</f>
        <v>75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8.3486207999999991</v>
      </c>
      <c r="O76">
        <f>BRPL_ISGS_exbus!BB76</f>
        <v>1112.0852936102337</v>
      </c>
      <c r="P76" s="77">
        <v>112.87</v>
      </c>
      <c r="Q76" s="77">
        <v>37.934392588303417</v>
      </c>
      <c r="R76" s="80">
        <v>0</v>
      </c>
      <c r="S76" s="80">
        <v>0</v>
      </c>
      <c r="T76" s="78">
        <f>SUMPRODUCT(LTA!F76:AJ76,LTA!F$101:AJ$101,LTA!F$103:AJ$103)</f>
        <v>30.450000000000003</v>
      </c>
      <c r="U76" s="78">
        <f>SUMPRODUCT(LTA!F76:AJ76,LTA!F$102:AJ$102,LTA!F$103:AJ$103)</f>
        <v>42.62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291.83</v>
      </c>
      <c r="AB76" s="117">
        <f>-STOA!N76</f>
        <v>-107.19</v>
      </c>
      <c r="AC76">
        <f t="shared" si="3"/>
        <v>17.295302415018401</v>
      </c>
      <c r="AD76">
        <f t="shared" si="4"/>
        <v>1547.6768316415319</v>
      </c>
      <c r="AE76">
        <f>'IDT-1'!B76</f>
        <v>57</v>
      </c>
      <c r="AF76" s="26"/>
      <c r="AG76">
        <f t="shared" si="5"/>
        <v>1604.6768316415319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-86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14.871717444055001</v>
      </c>
      <c r="F77">
        <f>GT_Spot!P77</f>
        <v>0</v>
      </c>
      <c r="G77">
        <f>PPCL_NG!P77</f>
        <v>38.499847448275858</v>
      </c>
      <c r="H77">
        <f>PPCL_Spot!P77</f>
        <v>0</v>
      </c>
      <c r="I77">
        <f>Bawana_NG!P77</f>
        <v>75</v>
      </c>
      <c r="J77">
        <f>Bawana_RLNG!P77</f>
        <v>0</v>
      </c>
      <c r="K77">
        <f>Bawana_Spot!P77</f>
        <v>0</v>
      </c>
      <c r="L77">
        <f>TWOMCL!O77</f>
        <v>-6.0665158371040722</v>
      </c>
      <c r="M77">
        <f>EDWPCL!S77</f>
        <v>0</v>
      </c>
      <c r="N77">
        <f>'MSW BWN'!S77</f>
        <v>7.9305207999999991</v>
      </c>
      <c r="O77">
        <f>BRPL_ISGS_exbus!BB77</f>
        <v>1031.51472155338</v>
      </c>
      <c r="P77" s="77">
        <v>112.87</v>
      </c>
      <c r="Q77" s="77">
        <v>37.934392588303417</v>
      </c>
      <c r="R77" s="80">
        <v>0</v>
      </c>
      <c r="S77" s="80">
        <v>0</v>
      </c>
      <c r="T77" s="78">
        <f>SUMPRODUCT(LTA!F77:AJ77,LTA!F$101:AJ$101,LTA!F$103:AJ$103)</f>
        <v>23.82</v>
      </c>
      <c r="U77" s="78">
        <f>SUMPRODUCT(LTA!F77:AJ77,LTA!F$102:AJ$102,LTA!F$103:AJ$103)</f>
        <v>42.19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291.83</v>
      </c>
      <c r="AB77" s="117">
        <f>-STOA!N77</f>
        <v>-107.19</v>
      </c>
      <c r="AC77">
        <f t="shared" si="3"/>
        <v>16.095733194704092</v>
      </c>
      <c r="AD77">
        <f t="shared" si="4"/>
        <v>1509.1089508022058</v>
      </c>
      <c r="AE77">
        <f>'IDT-1'!B77</f>
        <v>66</v>
      </c>
      <c r="AF77" s="26"/>
      <c r="AG77">
        <f t="shared" si="5"/>
        <v>1575.1089508022058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-38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14.871717444055001</v>
      </c>
      <c r="F78">
        <f>GT_Spot!P78</f>
        <v>0</v>
      </c>
      <c r="G78">
        <f>PPCL_NG!P78</f>
        <v>38.443918620689651</v>
      </c>
      <c r="H78">
        <f>PPCL_Spot!P78</f>
        <v>0</v>
      </c>
      <c r="I78">
        <f>Bawana_NG!P78</f>
        <v>75</v>
      </c>
      <c r="J78">
        <f>Bawana_RLNG!P78</f>
        <v>0</v>
      </c>
      <c r="K78">
        <f>Bawana_Spot!P78</f>
        <v>0</v>
      </c>
      <c r="L78">
        <f>TWOMCL!O78</f>
        <v>-5.9687782805429856</v>
      </c>
      <c r="M78">
        <f>EDWPCL!S78</f>
        <v>0</v>
      </c>
      <c r="N78">
        <f>'MSW BWN'!S78</f>
        <v>8.0107959999999991</v>
      </c>
      <c r="O78">
        <f>BRPL_ISGS_exbus!BB78</f>
        <v>1002.1760479566976</v>
      </c>
      <c r="P78" s="77">
        <v>112.87</v>
      </c>
      <c r="Q78" s="77">
        <v>37.934392588303417</v>
      </c>
      <c r="R78" s="80">
        <v>0</v>
      </c>
      <c r="S78" s="80">
        <v>0</v>
      </c>
      <c r="T78" s="78">
        <f>SUMPRODUCT(LTA!F78:AJ78,LTA!F$101:AJ$101,LTA!F$103:AJ$103)</f>
        <v>26.31</v>
      </c>
      <c r="U78" s="78">
        <f>SUMPRODUCT(LTA!F78:AJ78,LTA!F$102:AJ$102,LTA!F$103:AJ$103)</f>
        <v>41.64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291.83</v>
      </c>
      <c r="AB78" s="117">
        <f>-STOA!N78</f>
        <v>-107.19</v>
      </c>
      <c r="AC78">
        <f t="shared" si="3"/>
        <v>15.853971388639671</v>
      </c>
      <c r="AD78">
        <f t="shared" si="4"/>
        <v>1482.0741229405628</v>
      </c>
      <c r="AE78">
        <f>'IDT-1'!B78</f>
        <v>84</v>
      </c>
      <c r="AF78" s="26"/>
      <c r="AG78">
        <f t="shared" si="5"/>
        <v>1566.0741229405628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-38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14.871717444055001</v>
      </c>
      <c r="F79">
        <f>GT_Spot!P79</f>
        <v>0</v>
      </c>
      <c r="G79">
        <f>PPCL_NG!P79</f>
        <v>38.393417931034485</v>
      </c>
      <c r="H79">
        <f>PPCL_Spot!P79</f>
        <v>0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7.8101079999999987</v>
      </c>
      <c r="O79">
        <f>BRPL_ISGS_exbus!BB79</f>
        <v>963.35810063068561</v>
      </c>
      <c r="P79" s="77">
        <v>112.87</v>
      </c>
      <c r="Q79" s="77">
        <v>37.934392588303417</v>
      </c>
      <c r="R79" s="80">
        <v>0</v>
      </c>
      <c r="S79" s="80">
        <v>0</v>
      </c>
      <c r="T79" s="78">
        <f>SUMPRODUCT(LTA!F79:AJ79,LTA!F$101:AJ$101,LTA!F$103:AJ$103)</f>
        <v>28.73</v>
      </c>
      <c r="U79" s="78">
        <f>SUMPRODUCT(LTA!F79:AJ79,LTA!F$102:AJ$102,LTA!F$103:AJ$103)</f>
        <v>41.81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291.83</v>
      </c>
      <c r="AB79" s="117">
        <f>-STOA!N79</f>
        <v>-107.19</v>
      </c>
      <c r="AC79">
        <f t="shared" si="3"/>
        <v>15.374551546700381</v>
      </c>
      <c r="AD79">
        <f t="shared" si="4"/>
        <v>1463.9163947992672</v>
      </c>
      <c r="AE79">
        <f>'IDT-1'!B79</f>
        <v>103</v>
      </c>
      <c r="AF79" s="26"/>
      <c r="AG79">
        <f t="shared" si="5"/>
        <v>1566.9163947992672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14.871717444055001</v>
      </c>
      <c r="F80">
        <f>GT_Spot!P80</f>
        <v>0</v>
      </c>
      <c r="G80">
        <f>PPCL_NG!P80</f>
        <v>38.302086896551728</v>
      </c>
      <c r="H80">
        <f>PPCL_Spot!P80</f>
        <v>0</v>
      </c>
      <c r="I80">
        <f>Bawana_NG!P80</f>
        <v>75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7.7632808000000004</v>
      </c>
      <c r="O80">
        <f>BRPL_ISGS_exbus!BB80</f>
        <v>928.25070416067945</v>
      </c>
      <c r="P80" s="77">
        <v>112.87</v>
      </c>
      <c r="Q80" s="77">
        <v>37.934392588303417</v>
      </c>
      <c r="R80" s="80">
        <v>0</v>
      </c>
      <c r="S80" s="80">
        <v>0</v>
      </c>
      <c r="T80" s="78">
        <f>SUMPRODUCT(LTA!F80:AJ80,LTA!F$101:AJ$101,LTA!F$103:AJ$103)</f>
        <v>31.44</v>
      </c>
      <c r="U80" s="78">
        <f>SUMPRODUCT(LTA!F80:AJ80,LTA!F$102:AJ$102,LTA!F$103:AJ$103)</f>
        <v>42.76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291.83</v>
      </c>
      <c r="AB80" s="117">
        <f>-STOA!N80</f>
        <v>-107.19</v>
      </c>
      <c r="AC80">
        <f t="shared" si="3"/>
        <v>15.087720537778683</v>
      </c>
      <c r="AD80">
        <f t="shared" si="4"/>
        <v>1433.6176711037001</v>
      </c>
      <c r="AE80">
        <f>'IDT-1'!B80</f>
        <v>121</v>
      </c>
      <c r="AF80" s="26"/>
      <c r="AG80">
        <f t="shared" si="5"/>
        <v>1554.6176711037001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-19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14.871717444055001</v>
      </c>
      <c r="F81">
        <f>GT_Spot!P81</f>
        <v>0</v>
      </c>
      <c r="G81">
        <f>PPCL_NG!P81</f>
        <v>38.369779310344832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7.6579195999999987</v>
      </c>
      <c r="O81">
        <f>BRPL_ISGS_exbus!BB81</f>
        <v>886.82564420438553</v>
      </c>
      <c r="P81" s="77">
        <v>112.87</v>
      </c>
      <c r="Q81" s="77">
        <v>37.934392588303417</v>
      </c>
      <c r="R81" s="80">
        <v>0</v>
      </c>
      <c r="S81" s="80">
        <v>0</v>
      </c>
      <c r="T81" s="78">
        <f>SUMPRODUCT(LTA!F81:AJ81,LTA!F$101:AJ$101,LTA!F$103:AJ$103)</f>
        <v>34.200000000000003</v>
      </c>
      <c r="U81" s="78">
        <f>SUMPRODUCT(LTA!F81:AJ81,LTA!F$102:AJ$102,LTA!F$103:AJ$103)</f>
        <v>43.18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245.87000000000003</v>
      </c>
      <c r="AB81" s="117">
        <f>-STOA!N81</f>
        <v>-107.19</v>
      </c>
      <c r="AC81">
        <f t="shared" si="3"/>
        <v>14.177700101922969</v>
      </c>
      <c r="AD81">
        <f t="shared" si="4"/>
        <v>1369.2849627970554</v>
      </c>
      <c r="AE81">
        <f>'IDT-1'!B81</f>
        <v>191</v>
      </c>
      <c r="AF81" s="26"/>
      <c r="AG81">
        <f t="shared" si="5"/>
        <v>1560.2849627970554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14.871717444055001</v>
      </c>
      <c r="F82">
        <f>GT_Spot!P82</f>
        <v>0</v>
      </c>
      <c r="G82">
        <f>PPCL_NG!P82</f>
        <v>40.468389766223019</v>
      </c>
      <c r="H82">
        <f>PPCL_Spot!P82</f>
        <v>0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-5.8968325791855207</v>
      </c>
      <c r="M82">
        <f>EDWPCL!S82</f>
        <v>0</v>
      </c>
      <c r="N82">
        <f>'MSW BWN'!S82</f>
        <v>7.8669695999999991</v>
      </c>
      <c r="O82">
        <f>BRPL_ISGS_exbus!BB82</f>
        <v>854.38829243732334</v>
      </c>
      <c r="P82" s="77">
        <v>112.87</v>
      </c>
      <c r="Q82" s="77">
        <v>37.934392588303417</v>
      </c>
      <c r="R82" s="80">
        <v>0</v>
      </c>
      <c r="S82" s="80">
        <v>0</v>
      </c>
      <c r="T82" s="78">
        <f>SUMPRODUCT(LTA!F82:AJ82,LTA!F$101:AJ$101,LTA!F$103:AJ$103)</f>
        <v>59.9</v>
      </c>
      <c r="U82" s="78">
        <f>SUMPRODUCT(LTA!F82:AJ82,LTA!F$102:AJ$102,LTA!F$103:AJ$103)</f>
        <v>69.03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171.19000000000003</v>
      </c>
      <c r="AB82" s="117">
        <f>-STOA!N82</f>
        <v>-107.19</v>
      </c>
      <c r="AC82">
        <f t="shared" si="3"/>
        <v>13.706973224875124</v>
      </c>
      <c r="AD82">
        <f t="shared" si="4"/>
        <v>1316.7259560318441</v>
      </c>
      <c r="AE82">
        <f>'IDT-1'!B82</f>
        <v>282</v>
      </c>
      <c r="AF82" s="26"/>
      <c r="AG82">
        <f t="shared" si="5"/>
        <v>1598.7259560318441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14.871717444055001</v>
      </c>
      <c r="F83">
        <f>GT_Spot!P83</f>
        <v>0</v>
      </c>
      <c r="G83">
        <f>PPCL_NG!P83</f>
        <v>40.410682849458652</v>
      </c>
      <c r="H83">
        <f>PPCL_Spot!P83</f>
        <v>0</v>
      </c>
      <c r="I83">
        <f>Bawana_NG!P83</f>
        <v>77.709999999999994</v>
      </c>
      <c r="J83">
        <f>Bawana_RLNG!P83</f>
        <v>0</v>
      </c>
      <c r="K83">
        <f>Bawana_Spot!P83</f>
        <v>0</v>
      </c>
      <c r="L83">
        <f>TWOMCL!O83</f>
        <v>-6.0597285067873301</v>
      </c>
      <c r="M83">
        <f>EDWPCL!S83</f>
        <v>0</v>
      </c>
      <c r="N83">
        <f>'MSW BWN'!S83</f>
        <v>8.3252071999999995</v>
      </c>
      <c r="O83">
        <f>BRPL_ISGS_exbus!BB83</f>
        <v>836.39442456236384</v>
      </c>
      <c r="P83" s="77">
        <v>112.87</v>
      </c>
      <c r="Q83" s="77">
        <v>37.934392588303417</v>
      </c>
      <c r="R83" s="80">
        <v>0</v>
      </c>
      <c r="S83" s="80">
        <v>0</v>
      </c>
      <c r="T83" s="78">
        <f>SUMPRODUCT(LTA!F83:AJ83,LTA!F$101:AJ$101,LTA!F$103:AJ$103)</f>
        <v>62.949999999999996</v>
      </c>
      <c r="U83" s="78">
        <f>SUMPRODUCT(LTA!F83:AJ83,LTA!F$102:AJ$102,LTA!F$103:AJ$103)</f>
        <v>77.569999999999993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54.1</v>
      </c>
      <c r="Z83" s="75">
        <f>IEX!N83</f>
        <v>0</v>
      </c>
      <c r="AA83" s="117">
        <f>STOA!H83</f>
        <v>42.900000000000013</v>
      </c>
      <c r="AB83" s="117">
        <f>-STOA!N83</f>
        <v>-107.19</v>
      </c>
      <c r="AC83">
        <f t="shared" si="3"/>
        <v>13.553158068406049</v>
      </c>
      <c r="AD83">
        <f t="shared" si="4"/>
        <v>1299.0735380689873</v>
      </c>
      <c r="AE83">
        <f>'IDT-1'!B83</f>
        <v>316.92700000000002</v>
      </c>
      <c r="AF83" s="26"/>
      <c r="AG83">
        <f t="shared" si="5"/>
        <v>1616.0005380689872</v>
      </c>
      <c r="AI83" s="75">
        <f>PXIL!H83</f>
        <v>0</v>
      </c>
      <c r="AJ83" s="75">
        <f>PXIL!N83</f>
        <v>0</v>
      </c>
      <c r="AK83" s="75">
        <f>RTM_IEX!H83</f>
        <v>14.36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45.48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15.371053322826373</v>
      </c>
      <c r="F84">
        <f>GT_Spot!P84</f>
        <v>0</v>
      </c>
      <c r="G84">
        <f>PPCL_NG!P84</f>
        <v>40.250008689055925</v>
      </c>
      <c r="H84">
        <f>PPCL_Spot!P84</f>
        <v>0</v>
      </c>
      <c r="I84">
        <f>Bawana_NG!P84</f>
        <v>77.709999999999994</v>
      </c>
      <c r="J84">
        <f>Bawana_RLNG!P84</f>
        <v>0</v>
      </c>
      <c r="K84">
        <f>Bawana_Spot!P84</f>
        <v>0</v>
      </c>
      <c r="L84">
        <f>TWOMCL!O84</f>
        <v>-5.642986425339366</v>
      </c>
      <c r="M84">
        <f>EDWPCL!S84</f>
        <v>0</v>
      </c>
      <c r="N84">
        <f>'MSW BWN'!S84</f>
        <v>8.412172</v>
      </c>
      <c r="O84">
        <f>BRPL_ISGS_exbus!BB84</f>
        <v>803.57946161594452</v>
      </c>
      <c r="P84" s="77">
        <v>112.87</v>
      </c>
      <c r="Q84" s="77">
        <v>37.934392588303417</v>
      </c>
      <c r="R84" s="80">
        <v>0</v>
      </c>
      <c r="S84" s="80">
        <v>0</v>
      </c>
      <c r="T84" s="78">
        <f>SUMPRODUCT(LTA!F84:AJ84,LTA!F$101:AJ$101,LTA!F$103:AJ$103)</f>
        <v>71.75</v>
      </c>
      <c r="U84" s="78">
        <f>SUMPRODUCT(LTA!F84:AJ84,LTA!F$102:AJ$102,LTA!F$103:AJ$103)</f>
        <v>78.97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61.56</v>
      </c>
      <c r="Z84" s="75">
        <f>IEX!N84</f>
        <v>0</v>
      </c>
      <c r="AA84" s="117">
        <f>STOA!H84</f>
        <v>42.900000000000013</v>
      </c>
      <c r="AB84" s="117">
        <f>-STOA!N84</f>
        <v>-107.19</v>
      </c>
      <c r="AC84">
        <f t="shared" si="3"/>
        <v>13.480472018496242</v>
      </c>
      <c r="AD84">
        <f t="shared" si="4"/>
        <v>1291.7236297722948</v>
      </c>
      <c r="AE84">
        <f>'IDT-1'!B84</f>
        <v>312.94</v>
      </c>
      <c r="AF84" s="26"/>
      <c r="AG84">
        <f t="shared" si="5"/>
        <v>1604.6636297722948</v>
      </c>
      <c r="AI84" s="75">
        <f>PXIL!H84</f>
        <v>0</v>
      </c>
      <c r="AJ84" s="75">
        <f>PXIL!N84</f>
        <v>0</v>
      </c>
      <c r="AK84" s="75">
        <f>RTM_IEX!H84</f>
        <v>12.45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54.28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15.371053322826373</v>
      </c>
      <c r="F85">
        <f>GT_Spot!P85</f>
        <v>0</v>
      </c>
      <c r="G85">
        <f>PPCL_NG!P85</f>
        <v>40.164014067995311</v>
      </c>
      <c r="H85">
        <f>PPCL_Spot!P85</f>
        <v>0</v>
      </c>
      <c r="I85">
        <f>Bawana_NG!P85</f>
        <v>78.44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8.3252071999999995</v>
      </c>
      <c r="O85">
        <f>BRPL_ISGS_exbus!BB85</f>
        <v>795.72953677288081</v>
      </c>
      <c r="P85" s="77">
        <v>112.87</v>
      </c>
      <c r="Q85" s="77">
        <v>37.934392588303417</v>
      </c>
      <c r="R85" s="80">
        <v>0</v>
      </c>
      <c r="S85" s="80">
        <v>0</v>
      </c>
      <c r="T85" s="78">
        <f>SUMPRODUCT(LTA!F85:AJ85,LTA!F$101:AJ$101,LTA!F$103:AJ$103)</f>
        <v>76.09</v>
      </c>
      <c r="U85" s="78">
        <f>SUMPRODUCT(LTA!F85:AJ85,LTA!F$102:AJ$102,LTA!F$103:AJ$103)</f>
        <v>80.150000000000006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31.47</v>
      </c>
      <c r="Z85" s="75">
        <f>IEX!N85</f>
        <v>0</v>
      </c>
      <c r="AA85" s="117">
        <f>STOA!H85</f>
        <v>42.900000000000013</v>
      </c>
      <c r="AB85" s="117">
        <f>-STOA!N85</f>
        <v>-107.19</v>
      </c>
      <c r="AC85">
        <f t="shared" si="3"/>
        <v>13.449372372283072</v>
      </c>
      <c r="AD85">
        <f t="shared" si="4"/>
        <v>1216.9380413316123</v>
      </c>
      <c r="AE85">
        <f>'IDT-1'!B85</f>
        <v>325.14400000000001</v>
      </c>
      <c r="AF85" s="26"/>
      <c r="AG85">
        <f t="shared" si="5"/>
        <v>1542.0820413316123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-35</v>
      </c>
      <c r="AM85" s="75">
        <f>RTM_PXI!H85</f>
        <v>0</v>
      </c>
      <c r="AN85" s="75">
        <f>RTM_PXI!N85</f>
        <v>0</v>
      </c>
      <c r="AO85" s="192">
        <f>GDAM_IEX!H85</f>
        <v>59.26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15.371053322826373</v>
      </c>
      <c r="F86">
        <f>GT_Spot!P86</f>
        <v>0</v>
      </c>
      <c r="G86">
        <f>PPCL_NG!P86</f>
        <v>40.047468726294731</v>
      </c>
      <c r="H86">
        <f>PPCL_Spot!P86</f>
        <v>0</v>
      </c>
      <c r="I86">
        <f>Bawana_NG!P86</f>
        <v>78.786295721673724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7.6896951999999992</v>
      </c>
      <c r="O86">
        <f>BRPL_ISGS_exbus!BB86</f>
        <v>791.1880634859258</v>
      </c>
      <c r="P86" s="77">
        <v>112.87</v>
      </c>
      <c r="Q86" s="77">
        <v>37.934392588303417</v>
      </c>
      <c r="R86" s="80">
        <v>0</v>
      </c>
      <c r="S86" s="80">
        <v>0</v>
      </c>
      <c r="T86" s="78">
        <f>SUMPRODUCT(LTA!F86:AJ86,LTA!F$101:AJ$101,LTA!F$103:AJ$103)</f>
        <v>78.759999999999991</v>
      </c>
      <c r="U86" s="78">
        <f>SUMPRODUCT(LTA!F86:AJ86,LTA!F$102:AJ$102,LTA!F$103:AJ$103)</f>
        <v>117.75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18.190000000000001</v>
      </c>
      <c r="Z86" s="75">
        <f>IEX!N86</f>
        <v>0</v>
      </c>
      <c r="AA86" s="117">
        <f>STOA!H86</f>
        <v>42.900000000000013</v>
      </c>
      <c r="AB86" s="117">
        <f>-STOA!N86</f>
        <v>-107.19</v>
      </c>
      <c r="AC86">
        <f t="shared" si="3"/>
        <v>13.629141215190417</v>
      </c>
      <c r="AD86">
        <f t="shared" si="4"/>
        <v>1229.1510375817231</v>
      </c>
      <c r="AE86">
        <f>'IDT-1'!B86</f>
        <v>338.42099999999999</v>
      </c>
      <c r="AF86" s="26"/>
      <c r="AG86">
        <f t="shared" si="5"/>
        <v>1567.5720375817232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-39</v>
      </c>
      <c r="AM86" s="75">
        <f>RTM_PXI!H86</f>
        <v>0</v>
      </c>
      <c r="AN86" s="75">
        <f>RTM_PXI!N86</f>
        <v>0</v>
      </c>
      <c r="AO86" s="192">
        <f>GDAM_IEX!H86</f>
        <v>53.61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15.371053322826373</v>
      </c>
      <c r="F87">
        <f>GT_Spot!P87</f>
        <v>0</v>
      </c>
      <c r="G87">
        <f>PPCL_NG!P87</f>
        <v>39.985235776842977</v>
      </c>
      <c r="H87">
        <f>PPCL_Spot!P87</f>
        <v>0</v>
      </c>
      <c r="I87">
        <f>Bawana_NG!P87</f>
        <v>81.97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7.7147812</v>
      </c>
      <c r="O87">
        <f>BRPL_ISGS_exbus!BB87</f>
        <v>803.43691656909027</v>
      </c>
      <c r="P87" s="77">
        <v>112.87</v>
      </c>
      <c r="Q87" s="77">
        <v>37.934392588303417</v>
      </c>
      <c r="R87" s="80">
        <v>0</v>
      </c>
      <c r="S87" s="80">
        <v>0</v>
      </c>
      <c r="T87" s="78">
        <f>SUMPRODUCT(LTA!F87:AJ87,LTA!F$101:AJ$101,LTA!F$103:AJ$103)</f>
        <v>79.949999999999989</v>
      </c>
      <c r="U87" s="78">
        <f>SUMPRODUCT(LTA!F87:AJ87,LTA!F$102:AJ$102,LTA!F$103:AJ$103)</f>
        <v>118.99000000000001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42.930000000000014</v>
      </c>
      <c r="AB87" s="117">
        <f>-STOA!N87</f>
        <v>-107.19</v>
      </c>
      <c r="AC87">
        <f t="shared" si="3"/>
        <v>13.339326699294162</v>
      </c>
      <c r="AD87">
        <f t="shared" si="4"/>
        <v>1198.5162625096584</v>
      </c>
      <c r="AE87">
        <f>'IDT-1'!B87</f>
        <v>359.39499999999998</v>
      </c>
      <c r="AF87" s="26"/>
      <c r="AG87">
        <f t="shared" si="5"/>
        <v>1557.9112625096584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-38</v>
      </c>
      <c r="AM87" s="75">
        <f>RTM_PXI!H87</f>
        <v>0</v>
      </c>
      <c r="AN87" s="75">
        <f>RTM_PXI!N87</f>
        <v>0</v>
      </c>
      <c r="AO87" s="192">
        <f>GDAM_IEX!H87</f>
        <v>22.02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15.371053322826373</v>
      </c>
      <c r="F88">
        <f>GT_Spot!P88</f>
        <v>0</v>
      </c>
      <c r="G88">
        <f>PPCL_NG!P88</f>
        <v>40.307715605820285</v>
      </c>
      <c r="H88">
        <f>PPCL_Spot!P88</f>
        <v>0</v>
      </c>
      <c r="I88">
        <f>Bawana_NG!P88</f>
        <v>81.97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8.0592955999999987</v>
      </c>
      <c r="O88">
        <f>BRPL_ISGS_exbus!BB88</f>
        <v>787.16080205277706</v>
      </c>
      <c r="P88" s="77">
        <v>112.87</v>
      </c>
      <c r="Q88" s="77">
        <v>37.934392588303417</v>
      </c>
      <c r="R88" s="80">
        <v>0</v>
      </c>
      <c r="S88" s="80">
        <v>0</v>
      </c>
      <c r="T88" s="78">
        <f>SUMPRODUCT(LTA!F88:AJ88,LTA!F$101:AJ$101,LTA!F$103:AJ$103)</f>
        <v>81.03</v>
      </c>
      <c r="U88" s="78">
        <f>SUMPRODUCT(LTA!F88:AJ88,LTA!F$102:AJ$102,LTA!F$103:AJ$103)</f>
        <v>125.25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42.930000000000014</v>
      </c>
      <c r="AB88" s="117">
        <f>-STOA!N88</f>
        <v>-107.19</v>
      </c>
      <c r="AC88">
        <f t="shared" si="3"/>
        <v>13.060717420588043</v>
      </c>
      <c r="AD88">
        <f t="shared" si="4"/>
        <v>1183.2057515010288</v>
      </c>
      <c r="AE88">
        <f>'IDT-1'!B88</f>
        <v>367.47</v>
      </c>
      <c r="AF88" s="26"/>
      <c r="AG88">
        <f t="shared" si="5"/>
        <v>1550.6757515010288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-30</v>
      </c>
      <c r="AM88" s="75">
        <f>RTM_PXI!H88</f>
        <v>0</v>
      </c>
      <c r="AN88" s="75">
        <f>RTM_PXI!N88</f>
        <v>0</v>
      </c>
      <c r="AO88" s="192">
        <f>GDAM_IEX!H88</f>
        <v>6.7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15.371053322826373</v>
      </c>
      <c r="F89">
        <f>GT_Spot!P89</f>
        <v>0</v>
      </c>
      <c r="G89">
        <f>PPCL_NG!P89</f>
        <v>40.517044617612576</v>
      </c>
      <c r="H89">
        <f>PPCL_Spot!P89</f>
        <v>0</v>
      </c>
      <c r="I89">
        <f>Bawana_NG!P89</f>
        <v>81.97</v>
      </c>
      <c r="J89">
        <f>Bawana_RLNG!P89</f>
        <v>0</v>
      </c>
      <c r="K89">
        <f>Bawana_Spot!P89</f>
        <v>0</v>
      </c>
      <c r="L89">
        <f>TWOMCL!O89</f>
        <v>-5.9484162895927595</v>
      </c>
      <c r="M89">
        <f>EDWPCL!S89</f>
        <v>0</v>
      </c>
      <c r="N89">
        <f>'MSW BWN'!S89</f>
        <v>7.9706583999999996</v>
      </c>
      <c r="O89">
        <f>BRPL_ISGS_exbus!BB89</f>
        <v>768.14492065598847</v>
      </c>
      <c r="P89" s="77">
        <v>112.87</v>
      </c>
      <c r="Q89" s="77">
        <v>37.934392588303417</v>
      </c>
      <c r="R89" s="80">
        <v>0</v>
      </c>
      <c r="S89" s="80">
        <v>0</v>
      </c>
      <c r="T89" s="78">
        <f>SUMPRODUCT(LTA!F89:AJ89,LTA!F$101:AJ$101,LTA!F$103:AJ$103)</f>
        <v>81.36999999999999</v>
      </c>
      <c r="U89" s="78">
        <f>SUMPRODUCT(LTA!F89:AJ89,LTA!F$102:AJ$102,LTA!F$103:AJ$103)</f>
        <v>126.99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42.930000000000014</v>
      </c>
      <c r="AB89" s="117">
        <f>-STOA!N89</f>
        <v>-107.19</v>
      </c>
      <c r="AC89">
        <f t="shared" si="3"/>
        <v>13.216203353899724</v>
      </c>
      <c r="AD89">
        <f t="shared" si="4"/>
        <v>1118.7134499412382</v>
      </c>
      <c r="AE89">
        <f>'IDT-1'!B89</f>
        <v>363</v>
      </c>
      <c r="AF89" s="26"/>
      <c r="AG89">
        <f t="shared" si="5"/>
        <v>1481.7134499412382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-71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15.371053322826373</v>
      </c>
      <c r="F90">
        <f>GT_Spot!P90</f>
        <v>0</v>
      </c>
      <c r="G90">
        <f>PPCL_NG!P90</f>
        <v>40.530622715674788</v>
      </c>
      <c r="H90">
        <f>PPCL_Spot!P90</f>
        <v>0</v>
      </c>
      <c r="I90">
        <f>Bawana_NG!P90</f>
        <v>81.97</v>
      </c>
      <c r="J90">
        <f>Bawana_RLNG!P90</f>
        <v>0</v>
      </c>
      <c r="K90">
        <f>Bawana_Spot!P90</f>
        <v>0</v>
      </c>
      <c r="L90">
        <f>TWOMCL!O90</f>
        <v>-5.6104072398190041</v>
      </c>
      <c r="M90">
        <f>EDWPCL!S90</f>
        <v>0</v>
      </c>
      <c r="N90">
        <f>'MSW BWN'!S90</f>
        <v>7.7783323999999991</v>
      </c>
      <c r="O90">
        <f>BRPL_ISGS_exbus!BB90</f>
        <v>763.38728718873381</v>
      </c>
      <c r="P90" s="77">
        <v>112.87</v>
      </c>
      <c r="Q90" s="77">
        <v>37.934392588303417</v>
      </c>
      <c r="R90" s="80">
        <v>0</v>
      </c>
      <c r="S90" s="80">
        <v>0</v>
      </c>
      <c r="T90" s="78">
        <f>SUMPRODUCT(LTA!F90:AJ90,LTA!F$101:AJ$101,LTA!F$103:AJ$103)</f>
        <v>86.97</v>
      </c>
      <c r="U90" s="78">
        <f>SUMPRODUCT(LTA!F90:AJ90,LTA!F$102:AJ$102,LTA!F$103:AJ$103)</f>
        <v>130.35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42.930000000000014</v>
      </c>
      <c r="AB90" s="117">
        <f>-STOA!N90</f>
        <v>-107.19</v>
      </c>
      <c r="AC90">
        <f t="shared" si="3"/>
        <v>13.204219672792307</v>
      </c>
      <c r="AD90">
        <f t="shared" si="4"/>
        <v>1128.0870613029269</v>
      </c>
      <c r="AE90">
        <f>'IDT-1'!B90</f>
        <v>328</v>
      </c>
      <c r="AF90" s="26"/>
      <c r="AG90">
        <f t="shared" si="5"/>
        <v>1456.0870613029269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-66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15.371053322826373</v>
      </c>
      <c r="F91">
        <f>GT_Spot!P91</f>
        <v>0</v>
      </c>
      <c r="G91">
        <f>PPCL_NG!P91</f>
        <v>40.474047307082273</v>
      </c>
      <c r="H91">
        <f>PPCL_Spot!P91</f>
        <v>0</v>
      </c>
      <c r="I91">
        <f>Bawana_NG!P91</f>
        <v>81.97</v>
      </c>
      <c r="J91">
        <f>Bawana_RLNG!P91</f>
        <v>0</v>
      </c>
      <c r="K91">
        <f>Bawana_Spot!P91</f>
        <v>0</v>
      </c>
      <c r="L91">
        <f>TWOMCL!O91</f>
        <v>-5.414932126696832</v>
      </c>
      <c r="M91">
        <f>EDWPCL!S91</f>
        <v>0</v>
      </c>
      <c r="N91">
        <f>'MSW BWN'!S91</f>
        <v>8.0107959999999991</v>
      </c>
      <c r="O91">
        <f>BRPL_ISGS_exbus!BB91</f>
        <v>767.83469049162545</v>
      </c>
      <c r="P91" s="77">
        <v>112.87456834095602</v>
      </c>
      <c r="Q91" s="77">
        <v>37.93447551622419</v>
      </c>
      <c r="R91" s="80">
        <v>0</v>
      </c>
      <c r="S91" s="80">
        <v>0</v>
      </c>
      <c r="T91" s="78">
        <f>SUMPRODUCT(LTA!F91:AJ91,LTA!F$101:AJ$101,LTA!F$103:AJ$103)</f>
        <v>88.22999999999999</v>
      </c>
      <c r="U91" s="78">
        <f>SUMPRODUCT(LTA!F91:AJ91,LTA!F$102:AJ$102,LTA!F$103:AJ$103)</f>
        <v>130.12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19.149999999999999</v>
      </c>
      <c r="Z91" s="75">
        <f>IEX!N91</f>
        <v>0</v>
      </c>
      <c r="AA91" s="117">
        <f>STOA!H91</f>
        <v>42.930000000000014</v>
      </c>
      <c r="AB91" s="117">
        <f>-STOA!N91</f>
        <v>-107.19</v>
      </c>
      <c r="AC91">
        <f t="shared" si="3"/>
        <v>13.465184753737521</v>
      </c>
      <c r="AD91">
        <f t="shared" si="4"/>
        <v>1147.8295140982798</v>
      </c>
      <c r="AE91">
        <f>'IDT-1'!B91</f>
        <v>258</v>
      </c>
      <c r="AF91" s="26"/>
      <c r="AG91">
        <f t="shared" si="5"/>
        <v>1405.8295140982798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-71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15.371053322826373</v>
      </c>
      <c r="F92">
        <f>GT_Spot!P92</f>
        <v>0</v>
      </c>
      <c r="G92">
        <f>PPCL_NG!P92</f>
        <v>40.443496586442308</v>
      </c>
      <c r="H92">
        <f>PPCL_Spot!P92</f>
        <v>0</v>
      </c>
      <c r="I92">
        <f>Bawana_NG!P92</f>
        <v>81.97</v>
      </c>
      <c r="J92">
        <f>Bawana_RLNG!P92</f>
        <v>0</v>
      </c>
      <c r="K92">
        <f>Bawana_Spot!P92</f>
        <v>0</v>
      </c>
      <c r="L92">
        <f>TWOMCL!O92</f>
        <v>-5.6619909502262438</v>
      </c>
      <c r="M92">
        <f>EDWPCL!S92</f>
        <v>0</v>
      </c>
      <c r="N92">
        <f>'MSW BWN'!S92</f>
        <v>7.8502455999999992</v>
      </c>
      <c r="O92">
        <f>BRPL_ISGS_exbus!BB92</f>
        <v>777.78587990678625</v>
      </c>
      <c r="P92" s="77">
        <v>112.87456834095602</v>
      </c>
      <c r="Q92" s="77">
        <v>37.93447551622419</v>
      </c>
      <c r="R92" s="80">
        <v>0</v>
      </c>
      <c r="S92" s="80">
        <v>0</v>
      </c>
      <c r="T92" s="78">
        <f>SUMPRODUCT(LTA!F92:AJ92,LTA!F$101:AJ$101,LTA!F$103:AJ$103)</f>
        <v>89.42</v>
      </c>
      <c r="U92" s="78">
        <f>SUMPRODUCT(LTA!F92:AJ92,LTA!F$102:AJ$102,LTA!F$103:AJ$103)</f>
        <v>131.02000000000001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47.87</v>
      </c>
      <c r="Z92" s="75">
        <f>IEX!N92</f>
        <v>0</v>
      </c>
      <c r="AA92" s="117">
        <f>STOA!H92</f>
        <v>42.930000000000014</v>
      </c>
      <c r="AB92" s="117">
        <f>-STOA!N92</f>
        <v>-107.19</v>
      </c>
      <c r="AC92">
        <f t="shared" si="3"/>
        <v>13.842151205514471</v>
      </c>
      <c r="AD92">
        <f t="shared" si="4"/>
        <v>1185.7755771174943</v>
      </c>
      <c r="AE92">
        <f>'IDT-1'!B92</f>
        <v>174</v>
      </c>
      <c r="AF92" s="26"/>
      <c r="AG92">
        <f t="shared" si="5"/>
        <v>1359.7755771174943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-73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14.871717444055001</v>
      </c>
      <c r="F93">
        <f>GT_Spot!P93</f>
        <v>0</v>
      </c>
      <c r="G93">
        <f>PPCL_NG!P93</f>
        <v>40.604170746845043</v>
      </c>
      <c r="H93">
        <f>PPCL_Spot!P93</f>
        <v>0</v>
      </c>
      <c r="I93">
        <f>Bawana_NG!P93</f>
        <v>83.763874728223172</v>
      </c>
      <c r="J93">
        <f>Bawana_RLNG!P93</f>
        <v>0</v>
      </c>
      <c r="K93">
        <f>Bawana_Spot!P93</f>
        <v>0</v>
      </c>
      <c r="L93">
        <f>TWOMCL!O93</f>
        <v>-5.7081447963800898</v>
      </c>
      <c r="M93">
        <f>EDWPCL!S93</f>
        <v>0</v>
      </c>
      <c r="N93">
        <f>'MSW BWN'!S93</f>
        <v>7.8586075999999991</v>
      </c>
      <c r="O93">
        <f>BRPL_ISGS_exbus!BB93</f>
        <v>792.17259047935852</v>
      </c>
      <c r="P93" s="77">
        <v>112.87456834095602</v>
      </c>
      <c r="Q93" s="77">
        <v>37.93447551622419</v>
      </c>
      <c r="R93" s="80">
        <v>0</v>
      </c>
      <c r="S93" s="80">
        <v>0</v>
      </c>
      <c r="T93" s="78">
        <f>SUMPRODUCT(LTA!F93:AJ93,LTA!F$101:AJ$101,LTA!F$103:AJ$103)</f>
        <v>90.710000000000008</v>
      </c>
      <c r="U93" s="78">
        <f>SUMPRODUCT(LTA!F93:AJ93,LTA!F$102:AJ$102,LTA!F$103:AJ$103)</f>
        <v>126.59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76.59</v>
      </c>
      <c r="Z93" s="75">
        <f>IEX!N93</f>
        <v>0</v>
      </c>
      <c r="AA93" s="117">
        <f>STOA!H93</f>
        <v>42.930000000000014</v>
      </c>
      <c r="AB93" s="117">
        <f>-STOA!N93</f>
        <v>-107.19</v>
      </c>
      <c r="AC93">
        <f t="shared" si="3"/>
        <v>14.322563136160159</v>
      </c>
      <c r="AD93">
        <f t="shared" si="4"/>
        <v>1213.6792969231217</v>
      </c>
      <c r="AE93">
        <f>'IDT-1'!B93</f>
        <v>72</v>
      </c>
      <c r="AF93" s="26"/>
      <c r="AG93">
        <f t="shared" si="5"/>
        <v>1285.6792969231217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-86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14.871717444055001</v>
      </c>
      <c r="F94">
        <f>GT_Spot!P94</f>
        <v>0</v>
      </c>
      <c r="G94">
        <f>PPCL_NG!P94</f>
        <v>40.610959795876141</v>
      </c>
      <c r="H94">
        <f>PPCL_Spot!P94</f>
        <v>0</v>
      </c>
      <c r="I94">
        <f>Bawana_NG!P94</f>
        <v>83.763874728223172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7.6261439999999983</v>
      </c>
      <c r="O94">
        <f>BRPL_ISGS_exbus!BB94</f>
        <v>838.67634594375272</v>
      </c>
      <c r="P94" s="77">
        <v>112.87456834095602</v>
      </c>
      <c r="Q94" s="77">
        <v>37.93447551622419</v>
      </c>
      <c r="R94" s="80">
        <v>0</v>
      </c>
      <c r="S94" s="80">
        <v>0</v>
      </c>
      <c r="T94" s="78">
        <f>SUMPRODUCT(LTA!F94:AJ94,LTA!F$101:AJ$101,LTA!F$103:AJ$103)</f>
        <v>95.86999999999999</v>
      </c>
      <c r="U94" s="78">
        <f>SUMPRODUCT(LTA!F94:AJ94,LTA!F$102:AJ$102,LTA!F$103:AJ$103)</f>
        <v>125.99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6.13</v>
      </c>
      <c r="Z94" s="75">
        <f>IEX!N94</f>
        <v>0</v>
      </c>
      <c r="AA94" s="117">
        <f>STOA!H94</f>
        <v>42.930000000000014</v>
      </c>
      <c r="AB94" s="117">
        <f>-STOA!N94</f>
        <v>-107.19</v>
      </c>
      <c r="AC94">
        <f t="shared" si="3"/>
        <v>14.509714270772177</v>
      </c>
      <c r="AD94">
        <f t="shared" si="4"/>
        <v>1245.9715812502047</v>
      </c>
      <c r="AE94">
        <f>'IDT-1'!B94</f>
        <v>0</v>
      </c>
      <c r="AF94" s="26"/>
      <c r="AG94">
        <f t="shared" si="5"/>
        <v>1245.9715812502047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-80</v>
      </c>
      <c r="AM94" s="75">
        <f>RTM_PXI!H94</f>
        <v>0</v>
      </c>
      <c r="AN94" s="75">
        <f>RTM_PXI!N94</f>
        <v>0</v>
      </c>
      <c r="AO94" s="192">
        <f>GDAM_IEX!H94</f>
        <v>46.52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14.871717444055001</v>
      </c>
      <c r="F95">
        <f>GT_Spot!P95</f>
        <v>0</v>
      </c>
      <c r="G95">
        <f>PPCL_NG!P95</f>
        <v>40.441233570098611</v>
      </c>
      <c r="H95">
        <f>PPCL_Spot!P95</f>
        <v>0</v>
      </c>
      <c r="I95">
        <f>Bawana_NG!P95</f>
        <v>83.763874728223172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7.5625928</v>
      </c>
      <c r="O95">
        <f>BRPL_ISGS_exbus!BB95</f>
        <v>818.69055585342926</v>
      </c>
      <c r="P95" s="77">
        <v>112.87545634728804</v>
      </c>
      <c r="Q95" s="77">
        <v>37.93</v>
      </c>
      <c r="R95" s="80">
        <v>0</v>
      </c>
      <c r="S95" s="80">
        <v>0</v>
      </c>
      <c r="T95" s="78">
        <f>SUMPRODUCT(LTA!F95:AJ95,LTA!F$101:AJ$101,LTA!F$103:AJ$103)</f>
        <v>95.51</v>
      </c>
      <c r="U95" s="78">
        <f>SUMPRODUCT(LTA!F95:AJ95,LTA!F$102:AJ$102,LTA!F$103:AJ$103)</f>
        <v>126.22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2.9099999999999993</v>
      </c>
      <c r="AB95" s="117">
        <f>-STOA!N95</f>
        <v>-107.19</v>
      </c>
      <c r="AC95">
        <f t="shared" si="3"/>
        <v>13.015536704767813</v>
      </c>
      <c r="AD95">
        <f t="shared" si="4"/>
        <v>1238.383103790216</v>
      </c>
      <c r="AE95">
        <f>'IDT-1'!B95</f>
        <v>0</v>
      </c>
      <c r="AF95" s="26"/>
      <c r="AG95">
        <f t="shared" si="5"/>
        <v>1238.383103790216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23.94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14.871717444055001</v>
      </c>
      <c r="F96">
        <f>GT_Spot!P96</f>
        <v>0</v>
      </c>
      <c r="G96">
        <f>PPCL_NG!P96</f>
        <v>40.468389766223027</v>
      </c>
      <c r="H96">
        <f>PPCL_Spot!P96</f>
        <v>0</v>
      </c>
      <c r="I96">
        <f>Bawana_NG!P96</f>
        <v>83.763874728223172</v>
      </c>
      <c r="J96">
        <f>Bawana_RLNG!P96</f>
        <v>0</v>
      </c>
      <c r="K96">
        <f>Bawana_Spot!P96</f>
        <v>0</v>
      </c>
      <c r="L96">
        <f>TWOMCL!O96</f>
        <v>-6.0339366515837103</v>
      </c>
      <c r="M96">
        <f>EDWPCL!S96</f>
        <v>0</v>
      </c>
      <c r="N96">
        <f>'MSW BWN'!S96</f>
        <v>8.0676575999999987</v>
      </c>
      <c r="O96">
        <f>BRPL_ISGS_exbus!BB96</f>
        <v>780.39368875086257</v>
      </c>
      <c r="P96" s="77">
        <v>112.87545634728804</v>
      </c>
      <c r="Q96" s="77">
        <v>37.93</v>
      </c>
      <c r="R96" s="80">
        <v>0</v>
      </c>
      <c r="S96" s="80">
        <v>0</v>
      </c>
      <c r="T96" s="78">
        <f>SUMPRODUCT(LTA!F96:AJ96,LTA!F$101:AJ$101,LTA!F$103:AJ$103)</f>
        <v>95.54</v>
      </c>
      <c r="U96" s="78">
        <f>SUMPRODUCT(LTA!F96:AJ96,LTA!F$102:AJ$102,LTA!F$103:AJ$103)</f>
        <v>125.49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2.9099999999999993</v>
      </c>
      <c r="AB96" s="117">
        <f>-STOA!N96</f>
        <v>-107.19</v>
      </c>
      <c r="AC96">
        <f t="shared" si="3"/>
        <v>12.465551452960261</v>
      </c>
      <c r="AD96">
        <f t="shared" si="4"/>
        <v>1176.6212965321079</v>
      </c>
      <c r="AE96">
        <f>'IDT-1'!B96</f>
        <v>0</v>
      </c>
      <c r="AF96" s="26"/>
      <c r="AG96">
        <f t="shared" si="5"/>
        <v>1176.6212965321079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14.871717444055001</v>
      </c>
      <c r="F97">
        <f>GT_Spot!P97</f>
        <v>0</v>
      </c>
      <c r="G97">
        <f>PPCL_NG!P97</f>
        <v>40.514781601268872</v>
      </c>
      <c r="H97">
        <f>PPCL_Spot!P97</f>
        <v>0</v>
      </c>
      <c r="I97">
        <f>Bawana_NG!P97</f>
        <v>83.763874728223172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8.1797083999999991</v>
      </c>
      <c r="O97">
        <f>BRPL_ISGS_exbus!BB97</f>
        <v>726.51167276690273</v>
      </c>
      <c r="P97" s="77">
        <v>112.87545634728804</v>
      </c>
      <c r="Q97" s="77">
        <v>37.93</v>
      </c>
      <c r="R97" s="80">
        <v>0</v>
      </c>
      <c r="S97" s="80">
        <v>0</v>
      </c>
      <c r="T97" s="78">
        <f>SUMPRODUCT(LTA!F97:AJ97,LTA!F$101:AJ$101,LTA!F$103:AJ$103)</f>
        <v>95.089999999999989</v>
      </c>
      <c r="U97" s="78">
        <f>SUMPRODUCT(LTA!F97:AJ97,LTA!F$102:AJ$102,LTA!F$103:AJ$103)</f>
        <v>125.5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2.9099999999999993</v>
      </c>
      <c r="AB97" s="117">
        <f>-STOA!N97</f>
        <v>-107.19</v>
      </c>
      <c r="AC97">
        <f t="shared" si="3"/>
        <v>11.989736373560678</v>
      </c>
      <c r="AD97">
        <f t="shared" si="4"/>
        <v>1122.8406846660666</v>
      </c>
      <c r="AE97">
        <f>'IDT-1'!B97</f>
        <v>0</v>
      </c>
      <c r="AF97" s="26"/>
      <c r="AG97">
        <f t="shared" si="5"/>
        <v>1122.8406846660666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14.871717444055001</v>
      </c>
      <c r="F98">
        <f>GT_Spot!P98</f>
        <v>0</v>
      </c>
      <c r="G98">
        <f>PPCL_NG!P98</f>
        <v>40.394841735052758</v>
      </c>
      <c r="H98">
        <f>PPCL_Spot!P98</f>
        <v>0</v>
      </c>
      <c r="I98">
        <f>Bawana_NG!P98</f>
        <v>83.763874728223172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7.9154691999999987</v>
      </c>
      <c r="O98">
        <f>BRPL_ISGS_exbus!BB98</f>
        <v>696.03929126268201</v>
      </c>
      <c r="P98" s="77">
        <v>112.87545634728804</v>
      </c>
      <c r="Q98" s="77">
        <v>37.93</v>
      </c>
      <c r="R98" s="80">
        <v>0</v>
      </c>
      <c r="S98" s="80">
        <v>0</v>
      </c>
      <c r="T98" s="78">
        <f>SUMPRODUCT(LTA!F98:AJ98,LTA!F$101:AJ$101,LTA!F$103:AJ$103)</f>
        <v>96.2</v>
      </c>
      <c r="U98" s="78">
        <f>SUMPRODUCT(LTA!F98:AJ98,LTA!F$102:AJ$102,LTA!F$103:AJ$103)</f>
        <v>124.57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2.9099999999999993</v>
      </c>
      <c r="AB98" s="117">
        <f>-STOA!N98</f>
        <v>-107.19</v>
      </c>
      <c r="AC98">
        <f t="shared" si="3"/>
        <v>11.719782640540831</v>
      </c>
      <c r="AD98">
        <f t="shared" si="4"/>
        <v>1092.4340778286494</v>
      </c>
      <c r="AE98">
        <f>'IDT-1'!B98</f>
        <v>0</v>
      </c>
      <c r="AF98" s="26"/>
      <c r="AG98">
        <f t="shared" si="5"/>
        <v>1092.4340778286494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0.34201279585267458</v>
      </c>
      <c r="F99">
        <f t="shared" si="6"/>
        <v>0</v>
      </c>
      <c r="G99">
        <f t="shared" si="6"/>
        <v>1.2837580228144494</v>
      </c>
      <c r="H99">
        <f t="shared" si="6"/>
        <v>0</v>
      </c>
      <c r="I99">
        <f t="shared" si="6"/>
        <v>2.0511939317259826</v>
      </c>
      <c r="J99">
        <f t="shared" si="6"/>
        <v>0</v>
      </c>
      <c r="K99">
        <f t="shared" si="6"/>
        <v>0</v>
      </c>
      <c r="L99">
        <f t="shared" si="6"/>
        <v>-0.1284894300159945</v>
      </c>
      <c r="M99">
        <f t="shared" si="6"/>
        <v>0</v>
      </c>
      <c r="N99">
        <f t="shared" si="6"/>
        <v>0.18958410019999997</v>
      </c>
      <c r="O99">
        <f t="shared" si="6"/>
        <v>20.287991081566556</v>
      </c>
      <c r="P99" s="77">
        <f t="shared" si="6"/>
        <v>2.3952165747208207</v>
      </c>
      <c r="Q99" s="77">
        <f t="shared" si="6"/>
        <v>0.80241100020001666</v>
      </c>
      <c r="R99" s="80">
        <f t="shared" si="6"/>
        <v>0.39805619965724087</v>
      </c>
      <c r="S99" s="80">
        <f t="shared" si="6"/>
        <v>0</v>
      </c>
      <c r="T99" s="78">
        <f t="shared" si="6"/>
        <v>3.527505000000001</v>
      </c>
      <c r="U99" s="78">
        <f t="shared" si="6"/>
        <v>1.4081925000000006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0.41846000000000005</v>
      </c>
      <c r="Z99" s="75">
        <f t="shared" si="6"/>
        <v>-0.46450000000000002</v>
      </c>
      <c r="AA99" s="117">
        <f t="shared" si="6"/>
        <v>3.9888250000000012</v>
      </c>
      <c r="AB99" s="117">
        <f t="shared" si="6"/>
        <v>-4.0617599999999987</v>
      </c>
      <c r="AC99">
        <f t="shared" si="6"/>
        <v>0.38156451199796509</v>
      </c>
      <c r="AD99">
        <f t="shared" si="6"/>
        <v>30.730914764723789</v>
      </c>
      <c r="AE99">
        <f t="shared" si="6"/>
        <v>2.9435410000000002</v>
      </c>
      <c r="AG99">
        <f t="shared" si="6"/>
        <v>33.674455764723795</v>
      </c>
      <c r="AI99">
        <f t="shared" si="6"/>
        <v>0</v>
      </c>
      <c r="AJ99">
        <f t="shared" si="6"/>
        <v>0</v>
      </c>
      <c r="AK99">
        <f t="shared" si="6"/>
        <v>3.7819999999999993E-2</v>
      </c>
      <c r="AL99">
        <f t="shared" si="6"/>
        <v>-1.4417500000000001</v>
      </c>
      <c r="AM99">
        <f t="shared" si="6"/>
        <v>0</v>
      </c>
      <c r="AN99">
        <f t="shared" si="6"/>
        <v>0</v>
      </c>
      <c r="AO99">
        <f t="shared" si="6"/>
        <v>7.7952499999999994E-2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44940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8.5342564386596518</v>
      </c>
      <c r="F3">
        <f>GT_Spot!Q3</f>
        <v>0</v>
      </c>
      <c r="G3">
        <f>PPCL_NG!Q3</f>
        <v>51.671075843820184</v>
      </c>
      <c r="H3">
        <f>PPCL_Spot!Q3</f>
        <v>0</v>
      </c>
      <c r="I3">
        <f>Bawana_NG!Q3</f>
        <v>47.39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4.1069759999999995</v>
      </c>
      <c r="O3">
        <f>BYPL_ISGS_exbus!BB3</f>
        <v>576.50366922145849</v>
      </c>
      <c r="P3" s="77">
        <v>65.273155274098428</v>
      </c>
      <c r="Q3" s="77">
        <v>21.930000000000003</v>
      </c>
      <c r="R3" s="80">
        <v>0</v>
      </c>
      <c r="S3" s="80">
        <v>0</v>
      </c>
      <c r="T3" s="78">
        <f>SUMPRODUCT(LTA!F3:AJ3,LTA!F$101:AJ$101,LTA!F$104:AJ$104)</f>
        <v>36.840000000000003</v>
      </c>
      <c r="U3" s="78">
        <f>SUMPRODUCT(LTA!F3:AJ3,LTA!F$102:AJ$102,LTA!F$104:AJ$104)</f>
        <v>119.63000000000001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-261</v>
      </c>
      <c r="AA3" s="117">
        <f>STOA!I3</f>
        <v>0.37</v>
      </c>
      <c r="AB3" s="117">
        <f>-STOA!O3</f>
        <v>-198.05</v>
      </c>
      <c r="AC3">
        <f>SUMIF(B3:AB3,"&gt;0")*$AC$2-SUMIF(B3:AB3,"&lt;0")*($AC$2/(1-$AC$2))+SUMIF(AI3:AR3,"&gt;0")*$AC$2-SUMIF(AI3:AR3,"&lt;0")*($AC$2/(1-$AC$2))</f>
        <v>12.279296807510486</v>
      </c>
      <c r="AD3">
        <f>SUM(B3:AB3,AI3:AR3)-AC3</f>
        <v>460.91983597052621</v>
      </c>
      <c r="AE3">
        <f>'IDT-1'!C3</f>
        <v>0</v>
      </c>
      <c r="AF3" s="26"/>
      <c r="AG3">
        <f>SUM(AD3:AF3)</f>
        <v>460.91983597052621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8.5342564386596518</v>
      </c>
      <c r="F4">
        <f>GT_Spot!Q4</f>
        <v>0</v>
      </c>
      <c r="G4">
        <f>PPCL_NG!Q4</f>
        <v>51.703859204332183</v>
      </c>
      <c r="H4">
        <f>PPCL_Spot!Q4</f>
        <v>0</v>
      </c>
      <c r="I4">
        <f>Bawana_NG!Q4</f>
        <v>47.39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4.3316359999999987</v>
      </c>
      <c r="O4">
        <f>BYPL_ISGS_exbus!BB4</f>
        <v>576.24150602331702</v>
      </c>
      <c r="P4" s="77">
        <v>65.264029638777401</v>
      </c>
      <c r="Q4" s="77">
        <v>21.930000000000003</v>
      </c>
      <c r="R4" s="80">
        <v>0</v>
      </c>
      <c r="S4" s="80">
        <v>0</v>
      </c>
      <c r="T4" s="78">
        <f>SUMPRODUCT(LTA!F4:AJ4,LTA!F$101:AJ$101,LTA!F$104:AJ$104)</f>
        <v>36.17</v>
      </c>
      <c r="U4" s="78">
        <f>SUMPRODUCT(LTA!F4:AJ4,LTA!F$102:AJ$102,LTA!F$104:AJ$104)</f>
        <v>119.59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-291</v>
      </c>
      <c r="AA4" s="117">
        <f>STOA!I4</f>
        <v>0.37</v>
      </c>
      <c r="AB4" s="117">
        <f>-STOA!O4</f>
        <v>-198.05</v>
      </c>
      <c r="AC4">
        <f t="shared" ref="AC4:AC67" si="0">SUMIF(B4:AB4,"&gt;0")*$AC$2-SUMIF(B4:AB4,"&lt;0")*($AC$2/(1-$AC$2))+SUMIF(AI4:AR4,"&gt;0")*$AC$2-SUMIF(AI4:AR4,"&lt;0")*($AC$2/(1-$AC$2))</f>
        <v>12.539270793014381</v>
      </c>
      <c r="AD4">
        <f t="shared" ref="AD4:AD67" si="1">SUM(B4:AB4,AI4:AR4)-AC4</f>
        <v>429.93601651207177</v>
      </c>
      <c r="AE4">
        <f>'IDT-1'!C4</f>
        <v>0</v>
      </c>
      <c r="AF4" s="26"/>
      <c r="AG4">
        <f t="shared" ref="AG4:AG67" si="2">SUM(AD4:AF4)</f>
        <v>429.93601651207177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8.5342564386596518</v>
      </c>
      <c r="F5">
        <f>GT_Spot!Q5</f>
        <v>0</v>
      </c>
      <c r="G5">
        <f>PPCL_NG!Q5</f>
        <v>51.665290544906306</v>
      </c>
      <c r="H5">
        <f>PPCL_Spot!Q5</f>
        <v>0</v>
      </c>
      <c r="I5">
        <f>Bawana_NG!Q5</f>
        <v>47.39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4.0563079999999996</v>
      </c>
      <c r="O5">
        <f>BYPL_ISGS_exbus!BB5</f>
        <v>581.4499188650309</v>
      </c>
      <c r="P5" s="77">
        <v>65.260000000000005</v>
      </c>
      <c r="Q5" s="77">
        <v>21.930000000000003</v>
      </c>
      <c r="R5" s="80">
        <v>0</v>
      </c>
      <c r="S5" s="80">
        <v>0</v>
      </c>
      <c r="T5" s="78">
        <f>SUMPRODUCT(LTA!F5:AJ5,LTA!F$101:AJ$101,LTA!F$104:AJ$104)</f>
        <v>44.38</v>
      </c>
      <c r="U5" s="78">
        <f>SUMPRODUCT(LTA!F5:AJ5,LTA!F$102:AJ$102,LTA!F$104:AJ$104)</f>
        <v>114.55000000000001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-296</v>
      </c>
      <c r="AA5" s="117">
        <f>STOA!I5</f>
        <v>0.37</v>
      </c>
      <c r="AB5" s="117">
        <f>-STOA!O5</f>
        <v>-198.05</v>
      </c>
      <c r="AC5">
        <f t="shared" si="0"/>
        <v>13.009718813096063</v>
      </c>
      <c r="AD5">
        <f t="shared" si="1"/>
        <v>392.5260550355008</v>
      </c>
      <c r="AE5">
        <f>'IDT-1'!C5</f>
        <v>0</v>
      </c>
      <c r="AF5" s="26"/>
      <c r="AG5">
        <f t="shared" si="2"/>
        <v>392.5260550355008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8.5342564386596518</v>
      </c>
      <c r="F6">
        <f>GT_Spot!Q6</f>
        <v>0</v>
      </c>
      <c r="G6">
        <f>PPCL_NG!Q6</f>
        <v>51.760426571490108</v>
      </c>
      <c r="H6">
        <f>PPCL_Spot!Q6</f>
        <v>0</v>
      </c>
      <c r="I6">
        <f>Bawana_NG!Q6</f>
        <v>47.39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3.8364279999999993</v>
      </c>
      <c r="O6">
        <f>BYPL_ISGS_exbus!BB6</f>
        <v>581.44909891553641</v>
      </c>
      <c r="P6" s="77">
        <v>65.260000000000005</v>
      </c>
      <c r="Q6" s="77">
        <v>21.930000000000003</v>
      </c>
      <c r="R6" s="80">
        <v>0</v>
      </c>
      <c r="S6" s="80">
        <v>0</v>
      </c>
      <c r="T6" s="78">
        <f>SUMPRODUCT(LTA!F6:AJ6,LTA!F$101:AJ$101,LTA!F$104:AJ$104)</f>
        <v>43.34</v>
      </c>
      <c r="U6" s="78">
        <f>SUMPRODUCT(LTA!F6:AJ6,LTA!F$102:AJ$102,LTA!F$104:AJ$104)</f>
        <v>114.17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-306</v>
      </c>
      <c r="AA6" s="117">
        <f>STOA!I6</f>
        <v>0.37</v>
      </c>
      <c r="AB6" s="117">
        <f>-STOA!O6</f>
        <v>-198.05</v>
      </c>
      <c r="AC6">
        <f t="shared" si="0"/>
        <v>13.173680401018355</v>
      </c>
      <c r="AD6">
        <f t="shared" si="1"/>
        <v>370.81652952466771</v>
      </c>
      <c r="AE6">
        <f>'IDT-1'!C6</f>
        <v>0</v>
      </c>
      <c r="AF6" s="26"/>
      <c r="AG6">
        <f t="shared" si="2"/>
        <v>370.81652952466771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-50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8.5342564386596518</v>
      </c>
      <c r="F7">
        <f>GT_Spot!Q7</f>
        <v>0</v>
      </c>
      <c r="G7">
        <f>PPCL_NG!Q7</f>
        <v>51.742427863758039</v>
      </c>
      <c r="H7">
        <f>PPCL_Spot!Q7</f>
        <v>0</v>
      </c>
      <c r="I7">
        <f>Bawana_NG!Q7</f>
        <v>47.39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3.7532559999999995</v>
      </c>
      <c r="O7">
        <f>BYPL_ISGS_exbus!BB7</f>
        <v>538.25541050497236</v>
      </c>
      <c r="P7" s="77">
        <v>65.260000000000005</v>
      </c>
      <c r="Q7" s="77">
        <v>21.930000000000003</v>
      </c>
      <c r="R7" s="80">
        <v>0</v>
      </c>
      <c r="S7" s="80">
        <v>0</v>
      </c>
      <c r="T7" s="78">
        <f>SUMPRODUCT(LTA!F7:AJ7,LTA!F$101:AJ$101,LTA!F$104:AJ$104)</f>
        <v>42.29</v>
      </c>
      <c r="U7" s="78">
        <f>SUMPRODUCT(LTA!F7:AJ7,LTA!F$102:AJ$102,LTA!F$104:AJ$104)</f>
        <v>113.67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-271</v>
      </c>
      <c r="AA7" s="117">
        <f>STOA!I7</f>
        <v>0.37</v>
      </c>
      <c r="AB7" s="117">
        <f>-STOA!O7</f>
        <v>-198.05</v>
      </c>
      <c r="AC7">
        <f t="shared" si="0"/>
        <v>12.601483090333442</v>
      </c>
      <c r="AD7">
        <f t="shared" si="1"/>
        <v>346.54386771705646</v>
      </c>
      <c r="AE7">
        <f>'IDT-1'!C7</f>
        <v>0</v>
      </c>
      <c r="AF7" s="26"/>
      <c r="AG7">
        <f t="shared" si="2"/>
        <v>346.54386771705646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-65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8.5342564386596518</v>
      </c>
      <c r="F8">
        <f>GT_Spot!Q8</f>
        <v>0</v>
      </c>
      <c r="G8">
        <f>PPCL_NG!Q8</f>
        <v>51.647934648164679</v>
      </c>
      <c r="H8">
        <f>PPCL_Spot!Q8</f>
        <v>0</v>
      </c>
      <c r="I8">
        <f>Bawana_NG!Q8</f>
        <v>47.39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3.6117679999999992</v>
      </c>
      <c r="O8">
        <f>BYPL_ISGS_exbus!BB8</f>
        <v>537.7176500494777</v>
      </c>
      <c r="P8" s="77">
        <v>65.260000000000005</v>
      </c>
      <c r="Q8" s="77">
        <v>21.930000000000003</v>
      </c>
      <c r="R8" s="80">
        <v>0</v>
      </c>
      <c r="S8" s="80">
        <v>0</v>
      </c>
      <c r="T8" s="78">
        <f>SUMPRODUCT(LTA!F8:AJ8,LTA!F$101:AJ$101,LTA!F$104:AJ$104)</f>
        <v>41.13</v>
      </c>
      <c r="U8" s="78">
        <f>SUMPRODUCT(LTA!F8:AJ8,LTA!F$102:AJ$102,LTA!F$104:AJ$104)</f>
        <v>113.48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-286</v>
      </c>
      <c r="AA8" s="117">
        <f>STOA!I8</f>
        <v>0.37</v>
      </c>
      <c r="AB8" s="117">
        <f>-STOA!O8</f>
        <v>-198.05</v>
      </c>
      <c r="AC8">
        <f t="shared" si="0"/>
        <v>12.715966076460798</v>
      </c>
      <c r="AD8">
        <f t="shared" si="1"/>
        <v>329.30564305984115</v>
      </c>
      <c r="AE8">
        <f>'IDT-1'!C8</f>
        <v>0</v>
      </c>
      <c r="AF8" s="26"/>
      <c r="AG8">
        <f t="shared" si="2"/>
        <v>329.30564305984115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-65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8.5342564386596518</v>
      </c>
      <c r="F9">
        <f>GT_Spot!Q9</f>
        <v>0</v>
      </c>
      <c r="G9">
        <f>PPCL_NG!Q9</f>
        <v>51.714144180179069</v>
      </c>
      <c r="H9">
        <f>PPCL_Spot!Q9</f>
        <v>0</v>
      </c>
      <c r="I9">
        <f>Bawana_NG!Q9</f>
        <v>47.39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3.8870959999999992</v>
      </c>
      <c r="O9">
        <f>BYPL_ISGS_exbus!BB9</f>
        <v>538.22184578374959</v>
      </c>
      <c r="P9" s="77">
        <v>40.21</v>
      </c>
      <c r="Q9" s="77">
        <v>9.5700000000000021</v>
      </c>
      <c r="R9" s="80">
        <v>0</v>
      </c>
      <c r="S9" s="80">
        <v>0</v>
      </c>
      <c r="T9" s="78">
        <f>SUMPRODUCT(LTA!F9:AJ9,LTA!F$101:AJ$101,LTA!F$104:AJ$104)</f>
        <v>39.92</v>
      </c>
      <c r="U9" s="78">
        <f>SUMPRODUCT(LTA!F9:AJ9,LTA!F$102:AJ$102,LTA!F$104:AJ$104)</f>
        <v>113.47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-241</v>
      </c>
      <c r="AA9" s="117">
        <f>STOA!I9</f>
        <v>0.37</v>
      </c>
      <c r="AB9" s="117">
        <f>-STOA!O9</f>
        <v>-198.05</v>
      </c>
      <c r="AC9">
        <f t="shared" si="0"/>
        <v>11.983948790705329</v>
      </c>
      <c r="AD9">
        <f t="shared" si="1"/>
        <v>337.25339361188304</v>
      </c>
      <c r="AE9">
        <f>'IDT-1'!C9</f>
        <v>0</v>
      </c>
      <c r="AF9" s="26"/>
      <c r="AG9">
        <f t="shared" si="2"/>
        <v>337.25339361188304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-65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8.5342564386596518</v>
      </c>
      <c r="F10">
        <f>GT_Spot!Q10</f>
        <v>0</v>
      </c>
      <c r="G10">
        <f>PPCL_NG!Q10</f>
        <v>51.754641272576229</v>
      </c>
      <c r="H10">
        <f>PPCL_Spot!Q10</f>
        <v>0</v>
      </c>
      <c r="I10">
        <f>Bawana_NG!Q10</f>
        <v>47.39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3.9788719999999991</v>
      </c>
      <c r="O10">
        <f>BYPL_ISGS_exbus!BB10</f>
        <v>537.7176500494777</v>
      </c>
      <c r="P10" s="77">
        <v>40.21</v>
      </c>
      <c r="Q10" s="77">
        <v>9.5700000000000021</v>
      </c>
      <c r="R10" s="80">
        <v>0</v>
      </c>
      <c r="S10" s="80">
        <v>0</v>
      </c>
      <c r="T10" s="78">
        <f>SUMPRODUCT(LTA!F10:AJ10,LTA!F$101:AJ$101,LTA!F$104:AJ$104)</f>
        <v>38.630000000000003</v>
      </c>
      <c r="U10" s="78">
        <f>SUMPRODUCT(LTA!F10:AJ10,LTA!F$102:AJ$102,LTA!F$104:AJ$104)</f>
        <v>113.44000000000001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-246</v>
      </c>
      <c r="AA10" s="117">
        <f>STOA!I10</f>
        <v>0.37</v>
      </c>
      <c r="AB10" s="117">
        <f>-STOA!O10</f>
        <v>-198.05</v>
      </c>
      <c r="AC10">
        <f t="shared" si="0"/>
        <v>12.102231784289762</v>
      </c>
      <c r="AD10">
        <f t="shared" si="1"/>
        <v>320.44318797642399</v>
      </c>
      <c r="AE10">
        <f>'IDT-1'!C10</f>
        <v>0</v>
      </c>
      <c r="AF10" s="26"/>
      <c r="AG10">
        <f t="shared" si="2"/>
        <v>320.44318797642399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-75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8.5342564386596518</v>
      </c>
      <c r="F11">
        <f>GT_Spot!Q11</f>
        <v>0</v>
      </c>
      <c r="G11">
        <f>PPCL_NG!Q11</f>
        <v>51.665290544906306</v>
      </c>
      <c r="H11">
        <f>PPCL_Spot!Q11</f>
        <v>0</v>
      </c>
      <c r="I11">
        <f>Bawana_NG!Q11</f>
        <v>47.39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3.6662599999999994</v>
      </c>
      <c r="O11">
        <f>BYPL_ISGS_exbus!BB11</f>
        <v>538.07858624725327</v>
      </c>
      <c r="P11" s="77">
        <v>40.21</v>
      </c>
      <c r="Q11" s="77">
        <v>9.5700000000000021</v>
      </c>
      <c r="R11" s="80">
        <v>0</v>
      </c>
      <c r="S11" s="80">
        <v>0</v>
      </c>
      <c r="T11" s="78">
        <f>SUMPRODUCT(LTA!F11:AJ11,LTA!F$101:AJ$101,LTA!F$104:AJ$104)</f>
        <v>43.54</v>
      </c>
      <c r="U11" s="78">
        <f>SUMPRODUCT(LTA!F11:AJ11,LTA!F$102:AJ$102,LTA!F$104:AJ$104)</f>
        <v>113.37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-256</v>
      </c>
      <c r="AA11" s="117">
        <f>STOA!I11</f>
        <v>0.37</v>
      </c>
      <c r="AB11" s="117">
        <f>-STOA!O11</f>
        <v>-198.05</v>
      </c>
      <c r="AC11">
        <f t="shared" si="0"/>
        <v>12.100072113215711</v>
      </c>
      <c r="AD11">
        <f t="shared" si="1"/>
        <v>330.24432111760348</v>
      </c>
      <c r="AE11">
        <f>'IDT-1'!C11</f>
        <v>0</v>
      </c>
      <c r="AF11" s="26"/>
      <c r="AG11">
        <f t="shared" si="2"/>
        <v>330.24432111760348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-60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8.5342564386596518</v>
      </c>
      <c r="F12">
        <f>GT_Spot!Q12</f>
        <v>0</v>
      </c>
      <c r="G12">
        <f>PPCL_NG!Q12</f>
        <v>51.59329571397803</v>
      </c>
      <c r="H12">
        <f>PPCL_Spot!Q12</f>
        <v>0</v>
      </c>
      <c r="I12">
        <f>Bawana_NG!Q12</f>
        <v>47.39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3.4597639999999998</v>
      </c>
      <c r="O12">
        <f>BYPL_ISGS_exbus!BB12</f>
        <v>538.07776629775879</v>
      </c>
      <c r="P12" s="77">
        <v>40.21</v>
      </c>
      <c r="Q12" s="77">
        <v>9.5700000000000021</v>
      </c>
      <c r="R12" s="80">
        <v>0</v>
      </c>
      <c r="S12" s="80">
        <v>0</v>
      </c>
      <c r="T12" s="78">
        <f>SUMPRODUCT(LTA!F12:AJ12,LTA!F$101:AJ$101,LTA!F$104:AJ$104)</f>
        <v>42.75</v>
      </c>
      <c r="U12" s="78">
        <f>SUMPRODUCT(LTA!F12:AJ12,LTA!F$102:AJ$102,LTA!F$104:AJ$104)</f>
        <v>120.7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-266</v>
      </c>
      <c r="AA12" s="117">
        <f>STOA!I12</f>
        <v>0.37</v>
      </c>
      <c r="AB12" s="117">
        <f>-STOA!O12</f>
        <v>-198.05</v>
      </c>
      <c r="AC12">
        <f t="shared" si="0"/>
        <v>12.21731307100336</v>
      </c>
      <c r="AD12">
        <f t="shared" si="1"/>
        <v>329.38776937939315</v>
      </c>
      <c r="AE12">
        <f>'IDT-1'!C12</f>
        <v>0</v>
      </c>
      <c r="AF12" s="26"/>
      <c r="AG12">
        <f t="shared" si="2"/>
        <v>329.38776937939315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-57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8.5342564386596518</v>
      </c>
      <c r="F13">
        <f>GT_Spot!Q13</f>
        <v>0</v>
      </c>
      <c r="G13">
        <f>PPCL_NG!Q13</f>
        <v>51.675575520753206</v>
      </c>
      <c r="H13">
        <f>PPCL_Spot!Q13</f>
        <v>0</v>
      </c>
      <c r="I13">
        <f>Bawana_NG!Q13</f>
        <v>47.39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3.2484879999999992</v>
      </c>
      <c r="O13">
        <f>BYPL_ISGS_exbus!BB13</f>
        <v>538.07858624725327</v>
      </c>
      <c r="P13" s="77">
        <v>40.21</v>
      </c>
      <c r="Q13" s="77">
        <v>9.5700000000000021</v>
      </c>
      <c r="R13" s="80">
        <v>0</v>
      </c>
      <c r="S13" s="80">
        <v>0</v>
      </c>
      <c r="T13" s="78">
        <f>SUMPRODUCT(LTA!F13:AJ13,LTA!F$101:AJ$101,LTA!F$104:AJ$104)</f>
        <v>42.12</v>
      </c>
      <c r="U13" s="78">
        <f>SUMPRODUCT(LTA!F13:AJ13,LTA!F$102:AJ$102,LTA!F$104:AJ$104)</f>
        <v>120.71000000000001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-266</v>
      </c>
      <c r="AA13" s="117">
        <f>STOA!I13</f>
        <v>0.37</v>
      </c>
      <c r="AB13" s="117">
        <f>-STOA!O13</f>
        <v>-198.05</v>
      </c>
      <c r="AC13">
        <f t="shared" si="0"/>
        <v>12.166338482447559</v>
      </c>
      <c r="AD13">
        <f t="shared" si="1"/>
        <v>333.69056772421868</v>
      </c>
      <c r="AE13">
        <f>'IDT-1'!C13</f>
        <v>0</v>
      </c>
      <c r="AF13" s="26"/>
      <c r="AG13">
        <f t="shared" si="2"/>
        <v>333.69056772421868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-52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8.5342564386596518</v>
      </c>
      <c r="F14">
        <f>GT_Spot!Q14</f>
        <v>0</v>
      </c>
      <c r="G14">
        <f>PPCL_NG!Q14</f>
        <v>51.665290544906306</v>
      </c>
      <c r="H14">
        <f>PPCL_Spot!Q14</f>
        <v>0</v>
      </c>
      <c r="I14">
        <f>Bawana_NG!Q14</f>
        <v>47.39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3.1299439999999996</v>
      </c>
      <c r="O14">
        <f>BYPL_ISGS_exbus!BB14</f>
        <v>538.07776629775879</v>
      </c>
      <c r="P14" s="77">
        <v>40.21</v>
      </c>
      <c r="Q14" s="77">
        <v>9.5700000000000021</v>
      </c>
      <c r="R14" s="80">
        <v>0</v>
      </c>
      <c r="S14" s="80">
        <v>0</v>
      </c>
      <c r="T14" s="78">
        <f>SUMPRODUCT(LTA!F14:AJ14,LTA!F$101:AJ$101,LTA!F$104:AJ$104)</f>
        <v>41.79</v>
      </c>
      <c r="U14" s="78">
        <f>SUMPRODUCT(LTA!F14:AJ14,LTA!F$102:AJ$102,LTA!F$104:AJ$104)</f>
        <v>120.65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-271</v>
      </c>
      <c r="AA14" s="117">
        <f>STOA!I14</f>
        <v>0.37</v>
      </c>
      <c r="AB14" s="117">
        <f>-STOA!O14</f>
        <v>-198.05</v>
      </c>
      <c r="AC14">
        <f t="shared" si="0"/>
        <v>12.20615620951553</v>
      </c>
      <c r="AD14">
        <f t="shared" si="1"/>
        <v>328.13110107180921</v>
      </c>
      <c r="AE14">
        <f>'IDT-1'!C14</f>
        <v>0</v>
      </c>
      <c r="AF14" s="26"/>
      <c r="AG14">
        <f t="shared" si="2"/>
        <v>328.13110107180921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-52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8.5342564386596518</v>
      </c>
      <c r="F15">
        <f>GT_Spot!Q15</f>
        <v>0</v>
      </c>
      <c r="G15">
        <f>PPCL_NG!Q15</f>
        <v>51.685217685609672</v>
      </c>
      <c r="H15">
        <f>PPCL_Spot!Q15</f>
        <v>0</v>
      </c>
      <c r="I15">
        <f>Bawana_NG!Q15</f>
        <v>47.39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3.4922679999999993</v>
      </c>
      <c r="O15">
        <f>BYPL_ISGS_exbus!BB15</f>
        <v>537.83912266988864</v>
      </c>
      <c r="P15" s="77">
        <v>47.87</v>
      </c>
      <c r="Q15" s="77">
        <v>9.5700000000000021</v>
      </c>
      <c r="R15" s="80">
        <v>0</v>
      </c>
      <c r="S15" s="80">
        <v>0</v>
      </c>
      <c r="T15" s="78">
        <f>SUMPRODUCT(LTA!F15:AJ15,LTA!F$101:AJ$101,LTA!F$104:AJ$104)</f>
        <v>41.45</v>
      </c>
      <c r="U15" s="78">
        <f>SUMPRODUCT(LTA!F15:AJ15,LTA!F$102:AJ$102,LTA!F$104:AJ$104)</f>
        <v>120.55000000000001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-286</v>
      </c>
      <c r="AA15" s="117">
        <f>STOA!I15</f>
        <v>0.37</v>
      </c>
      <c r="AB15" s="117">
        <f>-STOA!O15</f>
        <v>-198.05</v>
      </c>
      <c r="AC15">
        <f t="shared" si="0"/>
        <v>12.386371613417001</v>
      </c>
      <c r="AD15">
        <f t="shared" si="1"/>
        <v>322.31449318074101</v>
      </c>
      <c r="AE15">
        <f>'IDT-1'!C15</f>
        <v>0</v>
      </c>
      <c r="AF15" s="26"/>
      <c r="AG15">
        <f t="shared" si="2"/>
        <v>322.31449318074101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-50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8.5342564386596518</v>
      </c>
      <c r="F16">
        <f>GT_Spot!Q16</f>
        <v>0</v>
      </c>
      <c r="G16">
        <f>PPCL_NG!Q16</f>
        <v>51.659505245992428</v>
      </c>
      <c r="H16">
        <f>PPCL_Spot!Q16</f>
        <v>0</v>
      </c>
      <c r="I16">
        <f>Bawana_NG!Q16</f>
        <v>47.39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4.1528639999999992</v>
      </c>
      <c r="O16">
        <f>BYPL_ISGS_exbus!BB16</f>
        <v>537.83830272039415</v>
      </c>
      <c r="P16" s="77">
        <v>47.87</v>
      </c>
      <c r="Q16" s="77">
        <v>9.5700000000000021</v>
      </c>
      <c r="R16" s="80">
        <v>0</v>
      </c>
      <c r="S16" s="80">
        <v>0</v>
      </c>
      <c r="T16" s="78">
        <f>SUMPRODUCT(LTA!F16:AJ16,LTA!F$101:AJ$101,LTA!F$104:AJ$104)</f>
        <v>49.42</v>
      </c>
      <c r="U16" s="78">
        <f>SUMPRODUCT(LTA!F16:AJ16,LTA!F$102:AJ$102,LTA!F$104:AJ$104)</f>
        <v>120.43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-291</v>
      </c>
      <c r="AA16" s="117">
        <f>STOA!I16</f>
        <v>0.37</v>
      </c>
      <c r="AB16" s="117">
        <f>-STOA!O16</f>
        <v>-198.05</v>
      </c>
      <c r="AC16">
        <f t="shared" si="0"/>
        <v>12.549812648414772</v>
      </c>
      <c r="AD16">
        <f t="shared" si="1"/>
        <v>320.63511575663136</v>
      </c>
      <c r="AE16">
        <f>'IDT-1'!C16</f>
        <v>0</v>
      </c>
      <c r="AF16" s="26"/>
      <c r="AG16">
        <f t="shared" si="2"/>
        <v>320.63511575663136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-55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8.5342564386596518</v>
      </c>
      <c r="F17">
        <f>GT_Spot!Q17</f>
        <v>0</v>
      </c>
      <c r="G17">
        <f>PPCL_NG!Q17</f>
        <v>51.692288606504405</v>
      </c>
      <c r="H17">
        <f>PPCL_Spot!Q17</f>
        <v>0</v>
      </c>
      <c r="I17">
        <f>Bawana_NG!Q17</f>
        <v>47.39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4.3230319999999995</v>
      </c>
      <c r="O17">
        <f>BYPL_ISGS_exbus!BB17</f>
        <v>545.42631091210546</v>
      </c>
      <c r="P17" s="77">
        <v>47.87</v>
      </c>
      <c r="Q17" s="77">
        <v>9.5700000000000021</v>
      </c>
      <c r="R17" s="80">
        <v>0</v>
      </c>
      <c r="S17" s="80">
        <v>0</v>
      </c>
      <c r="T17" s="78">
        <f>SUMPRODUCT(LTA!F17:AJ17,LTA!F$101:AJ$101,LTA!F$104:AJ$104)</f>
        <v>49.14</v>
      </c>
      <c r="U17" s="78">
        <f>SUMPRODUCT(LTA!F17:AJ17,LTA!F$102:AJ$102,LTA!F$104:AJ$104)</f>
        <v>120.25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-296</v>
      </c>
      <c r="AA17" s="117">
        <f>STOA!I17</f>
        <v>0.37</v>
      </c>
      <c r="AB17" s="117">
        <f>-STOA!O17</f>
        <v>-198.05</v>
      </c>
      <c r="AC17">
        <f t="shared" si="0"/>
        <v>12.632081347518726</v>
      </c>
      <c r="AD17">
        <f t="shared" si="1"/>
        <v>325.88380660975076</v>
      </c>
      <c r="AE17">
        <f>'IDT-1'!C17</f>
        <v>0</v>
      </c>
      <c r="AF17" s="26"/>
      <c r="AG17">
        <f t="shared" si="2"/>
        <v>325.88380660975076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-52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8.5342564386596518</v>
      </c>
      <c r="F18">
        <f>GT_Spot!Q18</f>
        <v>0</v>
      </c>
      <c r="G18">
        <f>PPCL_NG!Q18</f>
        <v>51.586867604073717</v>
      </c>
      <c r="H18">
        <f>PPCL_Spot!Q18</f>
        <v>0</v>
      </c>
      <c r="I18">
        <f>Bawana_NG!Q18</f>
        <v>47.39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4.7589679999999985</v>
      </c>
      <c r="O18">
        <f>BYPL_ISGS_exbus!BB18</f>
        <v>555.31399686261102</v>
      </c>
      <c r="P18" s="77">
        <v>47.87</v>
      </c>
      <c r="Q18" s="77">
        <v>9.5700000000000021</v>
      </c>
      <c r="R18" s="80">
        <v>0</v>
      </c>
      <c r="S18" s="80">
        <v>0</v>
      </c>
      <c r="T18" s="78">
        <f>SUMPRODUCT(LTA!F18:AJ18,LTA!F$101:AJ$101,LTA!F$104:AJ$104)</f>
        <v>48.84</v>
      </c>
      <c r="U18" s="78">
        <f>SUMPRODUCT(LTA!F18:AJ18,LTA!F$102:AJ$102,LTA!F$104:AJ$104)</f>
        <v>119.97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-296</v>
      </c>
      <c r="AA18" s="117">
        <f>STOA!I18</f>
        <v>0.37</v>
      </c>
      <c r="AB18" s="117">
        <f>-STOA!O18</f>
        <v>-198.05</v>
      </c>
      <c r="AC18">
        <f t="shared" si="0"/>
        <v>12.716897515861787</v>
      </c>
      <c r="AD18">
        <f t="shared" si="1"/>
        <v>335.43719138948273</v>
      </c>
      <c r="AE18">
        <f>'IDT-1'!C18</f>
        <v>0</v>
      </c>
      <c r="AF18" s="26"/>
      <c r="AG18">
        <f t="shared" si="2"/>
        <v>335.43719138948273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-52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8.5342564386596518</v>
      </c>
      <c r="F19">
        <f>GT_Spot!Q19</f>
        <v>0</v>
      </c>
      <c r="G19">
        <f>PPCL_NG!Q19</f>
        <v>51.613865665671824</v>
      </c>
      <c r="H19">
        <f>PPCL_Spot!Q19</f>
        <v>0</v>
      </c>
      <c r="I19">
        <f>Bawana_NG!Q19</f>
        <v>47.39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4.5887999999999991</v>
      </c>
      <c r="O19">
        <f>BYPL_ISGS_exbus!BB19</f>
        <v>550.70400917589689</v>
      </c>
      <c r="P19" s="77">
        <v>47.87</v>
      </c>
      <c r="Q19" s="77">
        <v>9.5700000000000021</v>
      </c>
      <c r="R19" s="80">
        <v>0</v>
      </c>
      <c r="S19" s="80">
        <v>0</v>
      </c>
      <c r="T19" s="78">
        <f>SUMPRODUCT(LTA!F19:AJ19,LTA!F$101:AJ$101,LTA!F$104:AJ$104)</f>
        <v>48.32</v>
      </c>
      <c r="U19" s="78">
        <f>SUMPRODUCT(LTA!F19:AJ19,LTA!F$102:AJ$102,LTA!F$104:AJ$104)</f>
        <v>119.75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-276</v>
      </c>
      <c r="AA19" s="117">
        <f>STOA!I19</f>
        <v>0.37</v>
      </c>
      <c r="AB19" s="117">
        <f>-STOA!O19</f>
        <v>-198.05</v>
      </c>
      <c r="AC19">
        <f t="shared" si="0"/>
        <v>12.695192111327351</v>
      </c>
      <c r="AD19">
        <f t="shared" si="1"/>
        <v>326.96573916890111</v>
      </c>
      <c r="AE19">
        <f>'IDT-1'!C19</f>
        <v>0</v>
      </c>
      <c r="AF19" s="26"/>
      <c r="AG19">
        <f t="shared" si="2"/>
        <v>326.96573916890111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-75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8.5342564386596518</v>
      </c>
      <c r="F20">
        <f>GT_Spot!Q20</f>
        <v>0</v>
      </c>
      <c r="G20">
        <f>PPCL_NG!Q20</f>
        <v>51.658862435001993</v>
      </c>
      <c r="H20">
        <f>PPCL_Spot!Q20</f>
        <v>0</v>
      </c>
      <c r="I20">
        <f>Bawana_NG!Q20</f>
        <v>47.39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4.698739999999999</v>
      </c>
      <c r="O20">
        <f>BYPL_ISGS_exbus!BB20</f>
        <v>550.16624872040222</v>
      </c>
      <c r="P20" s="77">
        <v>47.87</v>
      </c>
      <c r="Q20" s="77">
        <v>9.5700000000000021</v>
      </c>
      <c r="R20" s="80">
        <v>0</v>
      </c>
      <c r="S20" s="80">
        <v>0</v>
      </c>
      <c r="T20" s="78">
        <f>SUMPRODUCT(LTA!F20:AJ20,LTA!F$101:AJ$101,LTA!F$104:AJ$104)</f>
        <v>47.94</v>
      </c>
      <c r="U20" s="78">
        <f>SUMPRODUCT(LTA!F20:AJ20,LTA!F$102:AJ$102,LTA!F$104:AJ$104)</f>
        <v>119.52000000000001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-271</v>
      </c>
      <c r="AA20" s="117">
        <f>STOA!I20</f>
        <v>0.37</v>
      </c>
      <c r="AB20" s="117">
        <f>-STOA!O20</f>
        <v>-198.05</v>
      </c>
      <c r="AC20">
        <f t="shared" si="0"/>
        <v>12.642064625278127</v>
      </c>
      <c r="AD20">
        <f t="shared" si="1"/>
        <v>331.02604296878587</v>
      </c>
      <c r="AE20">
        <f>'IDT-1'!C20</f>
        <v>0</v>
      </c>
      <c r="AF20" s="26"/>
      <c r="AG20">
        <f t="shared" si="2"/>
        <v>331.02604296878587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-75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8.5342564386596518</v>
      </c>
      <c r="F21">
        <f>GT_Spot!Q21</f>
        <v>0</v>
      </c>
      <c r="G21">
        <f>PPCL_NG!Q21</f>
        <v>51.555369865542602</v>
      </c>
      <c r="H21">
        <f>PPCL_Spot!Q21</f>
        <v>0</v>
      </c>
      <c r="I21">
        <f>Bawana_NG!Q21</f>
        <v>47.39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4.8736879999999987</v>
      </c>
      <c r="O21">
        <f>BYPL_ISGS_exbus!BB21</f>
        <v>549.35607723284465</v>
      </c>
      <c r="P21" s="77">
        <v>47.87</v>
      </c>
      <c r="Q21" s="77">
        <v>9.5700000000000021</v>
      </c>
      <c r="R21" s="80">
        <v>0</v>
      </c>
      <c r="S21" s="80">
        <v>0</v>
      </c>
      <c r="T21" s="78">
        <f>SUMPRODUCT(LTA!F21:AJ21,LTA!F$101:AJ$101,LTA!F$104:AJ$104)</f>
        <v>47.63</v>
      </c>
      <c r="U21" s="78">
        <f>SUMPRODUCT(LTA!F21:AJ21,LTA!F$102:AJ$102,LTA!F$104:AJ$104)</f>
        <v>119.28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-256</v>
      </c>
      <c r="AA21" s="117">
        <f>STOA!I21</f>
        <v>0.37</v>
      </c>
      <c r="AB21" s="117">
        <f>-STOA!O21</f>
        <v>-198.05</v>
      </c>
      <c r="AC21">
        <f t="shared" si="0"/>
        <v>12.541942648754425</v>
      </c>
      <c r="AD21">
        <f t="shared" si="1"/>
        <v>339.83744888829256</v>
      </c>
      <c r="AE21">
        <f>'IDT-1'!C21</f>
        <v>0</v>
      </c>
      <c r="AF21" s="26"/>
      <c r="AG21">
        <f t="shared" si="2"/>
        <v>339.83744888829256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-80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8.5342564386596518</v>
      </c>
      <c r="F22">
        <f>GT_Spot!Q22</f>
        <v>0</v>
      </c>
      <c r="G22">
        <f>PPCL_NG!Q22</f>
        <v>51.458305405987502</v>
      </c>
      <c r="H22">
        <f>PPCL_Spot!Q22</f>
        <v>0</v>
      </c>
      <c r="I22">
        <f>Bawana_NG!Q22</f>
        <v>47.39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4.9836279999999995</v>
      </c>
      <c r="O22">
        <f>BYPL_ISGS_exbus!BB22</f>
        <v>603.93798410870966</v>
      </c>
      <c r="P22" s="77">
        <v>65.260000000000005</v>
      </c>
      <c r="Q22" s="77">
        <v>21.930000000000003</v>
      </c>
      <c r="R22" s="80">
        <v>0</v>
      </c>
      <c r="S22" s="80">
        <v>0</v>
      </c>
      <c r="T22" s="78">
        <f>SUMPRODUCT(LTA!F22:AJ22,LTA!F$101:AJ$101,LTA!F$104:AJ$104)</f>
        <v>46.84</v>
      </c>
      <c r="U22" s="78">
        <f>SUMPRODUCT(LTA!F22:AJ22,LTA!F$102:AJ$102,LTA!F$104:AJ$104)</f>
        <v>118.97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-341</v>
      </c>
      <c r="AA22" s="117">
        <f>STOA!I22</f>
        <v>0.37</v>
      </c>
      <c r="AB22" s="117">
        <f>-STOA!O22</f>
        <v>-198.05</v>
      </c>
      <c r="AC22">
        <f t="shared" si="0"/>
        <v>13.940356298182602</v>
      </c>
      <c r="AD22">
        <f t="shared" si="1"/>
        <v>346.68381765517415</v>
      </c>
      <c r="AE22">
        <f>'IDT-1'!C22</f>
        <v>0</v>
      </c>
      <c r="AF22" s="26"/>
      <c r="AG22">
        <f t="shared" si="2"/>
        <v>346.68381765517415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-70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8.5342564386596518</v>
      </c>
      <c r="F23">
        <f>GT_Spot!Q23</f>
        <v>0</v>
      </c>
      <c r="G23">
        <f>PPCL_NG!Q23</f>
        <v>51.612580043690961</v>
      </c>
      <c r="H23">
        <f>PPCL_Spot!Q23</f>
        <v>0</v>
      </c>
      <c r="I23">
        <f>Bawana_NG!Q23</f>
        <v>46.09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5.0476799999999988</v>
      </c>
      <c r="O23">
        <f>BYPL_ISGS_exbus!BB23</f>
        <v>623.58504236060571</v>
      </c>
      <c r="P23" s="77">
        <v>65.27</v>
      </c>
      <c r="Q23" s="77">
        <v>21.930000000000003</v>
      </c>
      <c r="R23" s="80">
        <v>0</v>
      </c>
      <c r="S23" s="80">
        <v>0</v>
      </c>
      <c r="T23" s="78">
        <f>SUMPRODUCT(LTA!F23:AJ23,LTA!F$101:AJ$101,LTA!F$104:AJ$104)</f>
        <v>35.44</v>
      </c>
      <c r="U23" s="78">
        <f>SUMPRODUCT(LTA!F23:AJ23,LTA!F$102:AJ$102,LTA!F$104:AJ$104)</f>
        <v>118.72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-331</v>
      </c>
      <c r="AA23" s="117">
        <f>STOA!I23</f>
        <v>0.37</v>
      </c>
      <c r="AB23" s="117">
        <f>-STOA!O23</f>
        <v>-198.05</v>
      </c>
      <c r="AC23">
        <f t="shared" si="0"/>
        <v>14.001299685211075</v>
      </c>
      <c r="AD23">
        <f t="shared" si="1"/>
        <v>353.54825915774524</v>
      </c>
      <c r="AE23">
        <f>'IDT-1'!C23</f>
        <v>0</v>
      </c>
      <c r="AF23" s="26"/>
      <c r="AG23">
        <f t="shared" si="2"/>
        <v>353.54825915774524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-80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8.5342564386596518</v>
      </c>
      <c r="F24">
        <f>GT_Spot!Q24</f>
        <v>0</v>
      </c>
      <c r="G24">
        <f>PPCL_NG!Q24</f>
        <v>51.554084243561732</v>
      </c>
      <c r="H24">
        <f>PPCL_Spot!Q24</f>
        <v>0</v>
      </c>
      <c r="I24">
        <f>Bawana_NG!Q24</f>
        <v>46.09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5.1165119999999993</v>
      </c>
      <c r="O24">
        <f>BYPL_ISGS_exbus!BB24</f>
        <v>700.44369785558035</v>
      </c>
      <c r="P24" s="77">
        <v>65.27</v>
      </c>
      <c r="Q24" s="77">
        <v>21.930000000000003</v>
      </c>
      <c r="R24" s="80">
        <v>0</v>
      </c>
      <c r="S24" s="80">
        <v>0</v>
      </c>
      <c r="T24" s="78">
        <f>SUMPRODUCT(LTA!F24:AJ24,LTA!F$101:AJ$101,LTA!F$104:AJ$104)</f>
        <v>34.57</v>
      </c>
      <c r="U24" s="78">
        <f>SUMPRODUCT(LTA!F24:AJ24,LTA!F$102:AJ$102,LTA!F$104:AJ$104)</f>
        <v>118.45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-387</v>
      </c>
      <c r="AA24" s="117">
        <f>STOA!I24</f>
        <v>0.37</v>
      </c>
      <c r="AB24" s="117">
        <f>-STOA!O24</f>
        <v>-198.05</v>
      </c>
      <c r="AC24">
        <f t="shared" si="0"/>
        <v>15.076108678146701</v>
      </c>
      <c r="AD24">
        <f t="shared" si="1"/>
        <v>382.2024418596551</v>
      </c>
      <c r="AE24">
        <f>'IDT-1'!C24</f>
        <v>0</v>
      </c>
      <c r="AF24" s="26"/>
      <c r="AG24">
        <f t="shared" si="2"/>
        <v>382.2024418596551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-70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8.5342564386596518</v>
      </c>
      <c r="F25">
        <f>GT_Spot!Q25</f>
        <v>0</v>
      </c>
      <c r="G25">
        <f>PPCL_NG!Q25</f>
        <v>45.784212793452511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5.0572399999999993</v>
      </c>
      <c r="O25">
        <f>BYPL_ISGS_exbus!BB25</f>
        <v>698.22350230123573</v>
      </c>
      <c r="P25" s="77">
        <v>62.002641445126095</v>
      </c>
      <c r="Q25" s="77">
        <v>21.93</v>
      </c>
      <c r="R25" s="80">
        <v>0</v>
      </c>
      <c r="S25" s="80">
        <v>0</v>
      </c>
      <c r="T25" s="78">
        <f>SUMPRODUCT(LTA!F25:AJ25,LTA!F$101:AJ$101,LTA!F$104:AJ$104)</f>
        <v>25.29</v>
      </c>
      <c r="U25" s="78">
        <f>SUMPRODUCT(LTA!F25:AJ25,LTA!F$102:AJ$102,LTA!F$104:AJ$104)</f>
        <v>118.16000000000001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-340</v>
      </c>
      <c r="AA25" s="117">
        <f>STOA!I25</f>
        <v>0.37</v>
      </c>
      <c r="AB25" s="117">
        <f>-STOA!O25</f>
        <v>-198.05</v>
      </c>
      <c r="AC25">
        <f t="shared" si="0"/>
        <v>14.643004296525339</v>
      </c>
      <c r="AD25">
        <f t="shared" si="1"/>
        <v>387.65884868194848</v>
      </c>
      <c r="AE25">
        <f>'IDT-1'!C25</f>
        <v>0</v>
      </c>
      <c r="AF25" s="26"/>
      <c r="AG25">
        <f t="shared" si="2"/>
        <v>387.65884868194848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-90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8.5342564386596518</v>
      </c>
      <c r="F26">
        <f>GT_Spot!Q26</f>
        <v>0</v>
      </c>
      <c r="G26">
        <f>PPCL_NG!Q26</f>
        <v>28.302967908679733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4.9970119999999998</v>
      </c>
      <c r="O26">
        <f>BYPL_ISGS_exbus!BB26</f>
        <v>701.51484878052577</v>
      </c>
      <c r="P26" s="77">
        <v>65.27264176144412</v>
      </c>
      <c r="Q26" s="77">
        <v>21.932587610619471</v>
      </c>
      <c r="R26" s="80">
        <v>0</v>
      </c>
      <c r="S26" s="80">
        <v>0</v>
      </c>
      <c r="T26" s="78">
        <f>SUMPRODUCT(LTA!F26:AJ26,LTA!F$101:AJ$101,LTA!F$104:AJ$104)</f>
        <v>24.62</v>
      </c>
      <c r="U26" s="78">
        <f>SUMPRODUCT(LTA!F26:AJ26,LTA!F$102:AJ$102,LTA!F$104:AJ$104)</f>
        <v>117.89000000000001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-305</v>
      </c>
      <c r="AA26" s="117">
        <f>STOA!I26</f>
        <v>0.37</v>
      </c>
      <c r="AB26" s="117">
        <f>-STOA!O26</f>
        <v>-198.05</v>
      </c>
      <c r="AC26">
        <f t="shared" si="0"/>
        <v>14.271786132248284</v>
      </c>
      <c r="AD26">
        <f t="shared" si="1"/>
        <v>406.1125283676804</v>
      </c>
      <c r="AE26">
        <f>'IDT-1'!C26</f>
        <v>0</v>
      </c>
      <c r="AF26" s="26"/>
      <c r="AG26">
        <f t="shared" si="2"/>
        <v>406.1125283676804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-95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8.5342564386596518</v>
      </c>
      <c r="F27">
        <f>GT_Spot!Q27</f>
        <v>0</v>
      </c>
      <c r="G27">
        <f>PPCL_NG!Q27</f>
        <v>25.997263157894739</v>
      </c>
      <c r="H27">
        <f>PPCL_Spot!Q27</f>
        <v>0</v>
      </c>
      <c r="I27">
        <f>Bawana_NG!Q27</f>
        <v>44.999262415997379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4.6576319999999996</v>
      </c>
      <c r="O27">
        <f>BYPL_ISGS_exbus!BB27</f>
        <v>705.31775460857557</v>
      </c>
      <c r="P27" s="77">
        <v>65.27</v>
      </c>
      <c r="Q27" s="77">
        <v>21.932539664157499</v>
      </c>
      <c r="R27" s="80">
        <v>0</v>
      </c>
      <c r="S27" s="80">
        <v>0</v>
      </c>
      <c r="T27" s="78">
        <f>SUMPRODUCT(LTA!F27:AJ27,LTA!F$101:AJ$101,LTA!F$104:AJ$104)</f>
        <v>23.82</v>
      </c>
      <c r="U27" s="78">
        <f>SUMPRODUCT(LTA!F27:AJ27,LTA!F$102:AJ$102,LTA!F$104:AJ$104)</f>
        <v>117.62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-175</v>
      </c>
      <c r="AA27" s="117">
        <f>STOA!I27</f>
        <v>0.37</v>
      </c>
      <c r="AB27" s="117">
        <f>-STOA!O27</f>
        <v>-270.95</v>
      </c>
      <c r="AC27">
        <f t="shared" si="0"/>
        <v>13.499243890376206</v>
      </c>
      <c r="AD27">
        <f t="shared" si="1"/>
        <v>494.06946439490866</v>
      </c>
      <c r="AE27">
        <f>'IDT-1'!C27</f>
        <v>0</v>
      </c>
      <c r="AF27" s="26"/>
      <c r="AG27">
        <f t="shared" si="2"/>
        <v>494.06946439490866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-65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8.7689404152062558</v>
      </c>
      <c r="F28">
        <f>GT_Spot!Q28</f>
        <v>0</v>
      </c>
      <c r="G28">
        <f>PPCL_NG!Q28</f>
        <v>26.554210526315785</v>
      </c>
      <c r="H28">
        <f>PPCL_Spot!Q28</f>
        <v>0</v>
      </c>
      <c r="I28">
        <f>Bawana_NG!Q28</f>
        <v>44.999265426052894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4.7952959999999987</v>
      </c>
      <c r="O28">
        <f>BYPL_ISGS_exbus!BB28</f>
        <v>717.57320549851829</v>
      </c>
      <c r="P28" s="77">
        <v>65.27</v>
      </c>
      <c r="Q28" s="77">
        <v>21.932539664157499</v>
      </c>
      <c r="R28" s="80">
        <v>0.05</v>
      </c>
      <c r="S28" s="80">
        <v>0</v>
      </c>
      <c r="T28" s="78">
        <f>SUMPRODUCT(LTA!F28:AJ28,LTA!F$101:AJ$101,LTA!F$104:AJ$104)</f>
        <v>22.94</v>
      </c>
      <c r="U28" s="78">
        <f>SUMPRODUCT(LTA!F28:AJ28,LTA!F$102:AJ$102,LTA!F$104:AJ$104)</f>
        <v>117.32000000000001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-110</v>
      </c>
      <c r="AA28" s="117">
        <f>STOA!I28</f>
        <v>0.37</v>
      </c>
      <c r="AB28" s="117">
        <f>-STOA!O28</f>
        <v>-270.95</v>
      </c>
      <c r="AC28">
        <f t="shared" si="0"/>
        <v>13.072638032400187</v>
      </c>
      <c r="AD28">
        <f t="shared" si="1"/>
        <v>566.55081949785063</v>
      </c>
      <c r="AE28">
        <f>'IDT-1'!C28</f>
        <v>-15.241</v>
      </c>
      <c r="AF28" s="26"/>
      <c r="AG28">
        <f t="shared" si="2"/>
        <v>551.30981949785064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-70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8.7689404152062558</v>
      </c>
      <c r="F29">
        <f>GT_Spot!Q29</f>
        <v>0</v>
      </c>
      <c r="G29">
        <f>PPCL_NG!Q29</f>
        <v>26.093052631578949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4.698739999999999</v>
      </c>
      <c r="O29">
        <f>BYPL_ISGS_exbus!BB29</f>
        <v>730.78279743428538</v>
      </c>
      <c r="P29" s="77">
        <v>65.27</v>
      </c>
      <c r="Q29" s="77">
        <v>21.932539664157499</v>
      </c>
      <c r="R29" s="80">
        <v>0.27</v>
      </c>
      <c r="S29" s="80">
        <v>0</v>
      </c>
      <c r="T29" s="78">
        <f>SUMPRODUCT(LTA!F29:AJ29,LTA!F$101:AJ$101,LTA!F$104:AJ$104)</f>
        <v>22.11</v>
      </c>
      <c r="U29" s="78">
        <f>SUMPRODUCT(LTA!F29:AJ29,LTA!F$102:AJ$102,LTA!F$104:AJ$104)</f>
        <v>114.48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-25</v>
      </c>
      <c r="AA29" s="117">
        <f>STOA!I29</f>
        <v>0.37</v>
      </c>
      <c r="AB29" s="117">
        <f>-STOA!O29</f>
        <v>-270.95</v>
      </c>
      <c r="AC29">
        <f t="shared" si="0"/>
        <v>12.442589546414407</v>
      </c>
      <c r="AD29">
        <f t="shared" si="1"/>
        <v>676.38348059881355</v>
      </c>
      <c r="AE29">
        <f>'IDT-1'!C29</f>
        <v>-65.197999999999993</v>
      </c>
      <c r="AF29" s="26"/>
      <c r="AG29">
        <f t="shared" si="2"/>
        <v>611.18548059881357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-65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8.7689404152062558</v>
      </c>
      <c r="F30">
        <f>GT_Spot!Q30</f>
        <v>0</v>
      </c>
      <c r="G30">
        <f>PPCL_NG!Q30</f>
        <v>26.416684210526313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4.7819119999999984</v>
      </c>
      <c r="O30">
        <f>BYPL_ISGS_exbus!BB30</f>
        <v>751.05310976288513</v>
      </c>
      <c r="P30" s="77">
        <v>65.27</v>
      </c>
      <c r="Q30" s="77">
        <v>21.932539664157499</v>
      </c>
      <c r="R30" s="80">
        <v>1.7900000000000003</v>
      </c>
      <c r="S30" s="80">
        <v>0</v>
      </c>
      <c r="T30" s="78">
        <f>SUMPRODUCT(LTA!F30:AJ30,LTA!F$101:AJ$101,LTA!F$104:AJ$104)</f>
        <v>21.22</v>
      </c>
      <c r="U30" s="78">
        <f>SUMPRODUCT(LTA!F30:AJ30,LTA!F$102:AJ$102,LTA!F$104:AJ$104)</f>
        <v>114.16000000000001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0.37</v>
      </c>
      <c r="AB30" s="117">
        <f>-STOA!O30</f>
        <v>-270.95</v>
      </c>
      <c r="AC30">
        <f t="shared" si="0"/>
        <v>12.360932340734962</v>
      </c>
      <c r="AD30">
        <f t="shared" si="1"/>
        <v>727.45225371204015</v>
      </c>
      <c r="AE30">
        <f>'IDT-1'!C30</f>
        <v>-65</v>
      </c>
      <c r="AF30" s="26"/>
      <c r="AG30">
        <f t="shared" si="2"/>
        <v>662.45225371204015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-60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8.7689404152062558</v>
      </c>
      <c r="F31">
        <f>GT_Spot!Q31</f>
        <v>0</v>
      </c>
      <c r="G31">
        <f>PPCL_NG!Q31</f>
        <v>26.515210526315791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4.5754159999999988</v>
      </c>
      <c r="O31">
        <f>BYPL_ISGS_exbus!BB31</f>
        <v>773.33855483041816</v>
      </c>
      <c r="P31" s="77">
        <v>65.27</v>
      </c>
      <c r="Q31" s="77">
        <v>21.932539664157499</v>
      </c>
      <c r="R31" s="80">
        <v>6.2026563838903179</v>
      </c>
      <c r="S31" s="80">
        <v>0</v>
      </c>
      <c r="T31" s="78">
        <f>SUMPRODUCT(LTA!F31:AJ31,LTA!F$101:AJ$101,LTA!F$104:AJ$104)</f>
        <v>22.11</v>
      </c>
      <c r="U31" s="78">
        <f>SUMPRODUCT(LTA!F31:AJ31,LTA!F$102:AJ$102,LTA!F$104:AJ$104)</f>
        <v>113.77000000000001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-20</v>
      </c>
      <c r="AA31" s="117">
        <f>STOA!I31</f>
        <v>0.37</v>
      </c>
      <c r="AB31" s="117">
        <f>-STOA!O31</f>
        <v>-270.95</v>
      </c>
      <c r="AC31">
        <f t="shared" si="0"/>
        <v>12.643716137897412</v>
      </c>
      <c r="AD31">
        <f t="shared" si="1"/>
        <v>749.25960168209053</v>
      </c>
      <c r="AE31">
        <f>'IDT-1'!C31</f>
        <v>-16.510999999999999</v>
      </c>
      <c r="AF31" s="26"/>
      <c r="AG31">
        <f t="shared" si="2"/>
        <v>732.74860168209057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8.7689404152062558</v>
      </c>
      <c r="F32">
        <f>GT_Spot!Q32</f>
        <v>0</v>
      </c>
      <c r="G32">
        <f>PPCL_NG!Q32</f>
        <v>26.03284210526316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4.4511359999999991</v>
      </c>
      <c r="O32">
        <f>BYPL_ISGS_exbus!BB32</f>
        <v>778.02916219151803</v>
      </c>
      <c r="P32" s="77">
        <v>65.27</v>
      </c>
      <c r="Q32" s="77">
        <v>21.932539664157499</v>
      </c>
      <c r="R32" s="80">
        <v>13.19</v>
      </c>
      <c r="S32" s="80">
        <v>0</v>
      </c>
      <c r="T32" s="78">
        <f>SUMPRODUCT(LTA!F32:AJ32,LTA!F$101:AJ$101,LTA!F$104:AJ$104)</f>
        <v>21.62</v>
      </c>
      <c r="U32" s="78">
        <f>SUMPRODUCT(LTA!F32:AJ32,LTA!F$102:AJ$102,LTA!F$104:AJ$104)</f>
        <v>113.43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0.97</v>
      </c>
      <c r="AB32" s="117">
        <f>-STOA!O32</f>
        <v>-270.95</v>
      </c>
      <c r="AC32">
        <f t="shared" si="0"/>
        <v>12.295213224281827</v>
      </c>
      <c r="AD32">
        <f t="shared" si="1"/>
        <v>810.44940715186306</v>
      </c>
      <c r="AE32">
        <f>'IDT-1'!C32</f>
        <v>-20</v>
      </c>
      <c r="AF32" s="26"/>
      <c r="AG32">
        <f t="shared" si="2"/>
        <v>790.44940715186306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8.7689404152062558</v>
      </c>
      <c r="F33">
        <f>GT_Spot!Q33</f>
        <v>0</v>
      </c>
      <c r="G33">
        <f>PPCL_NG!Q33</f>
        <v>26.056789473684209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4.4645199999999985</v>
      </c>
      <c r="O33">
        <f>BYPL_ISGS_exbus!BB33</f>
        <v>784.09793288351796</v>
      </c>
      <c r="P33" s="77">
        <v>65.27</v>
      </c>
      <c r="Q33" s="77">
        <v>21.932539664157499</v>
      </c>
      <c r="R33" s="80">
        <v>21.68</v>
      </c>
      <c r="S33" s="80">
        <v>0</v>
      </c>
      <c r="T33" s="78">
        <f>SUMPRODUCT(LTA!F33:AJ33,LTA!F$101:AJ$101,LTA!F$104:AJ$104)</f>
        <v>32.380000000000003</v>
      </c>
      <c r="U33" s="78">
        <f>SUMPRODUCT(LTA!F33:AJ33,LTA!F$102:AJ$102,LTA!F$104:AJ$104)</f>
        <v>113.19000000000001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11.139999999999999</v>
      </c>
      <c r="AB33" s="117">
        <f>-STOA!O33</f>
        <v>-270.95</v>
      </c>
      <c r="AC33">
        <f t="shared" si="0"/>
        <v>12.570218412324751</v>
      </c>
      <c r="AD33">
        <f t="shared" si="1"/>
        <v>849.46050402424112</v>
      </c>
      <c r="AE33">
        <f>'IDT-1'!C33</f>
        <v>0</v>
      </c>
      <c r="AF33" s="26"/>
      <c r="AG33">
        <f t="shared" si="2"/>
        <v>849.46050402424112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-11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8.7689404152062558</v>
      </c>
      <c r="F34">
        <f>GT_Spot!Q34</f>
        <v>0</v>
      </c>
      <c r="G34">
        <f>PPCL_NG!Q34</f>
        <v>26.066368421052633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4.4645199999999985</v>
      </c>
      <c r="O34">
        <f>BYPL_ISGS_exbus!BB34</f>
        <v>784.09793288351796</v>
      </c>
      <c r="P34" s="77">
        <v>65.27</v>
      </c>
      <c r="Q34" s="77">
        <v>21.932539664157499</v>
      </c>
      <c r="R34" s="80">
        <v>21.350000000000005</v>
      </c>
      <c r="S34" s="80">
        <v>0</v>
      </c>
      <c r="T34" s="78">
        <f>SUMPRODUCT(LTA!F34:AJ34,LTA!F$101:AJ$101,LTA!F$104:AJ$104)</f>
        <v>38.22</v>
      </c>
      <c r="U34" s="78">
        <f>SUMPRODUCT(LTA!F34:AJ34,LTA!F$102:AJ$102,LTA!F$104:AJ$104)</f>
        <v>109.01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56.029999999999994</v>
      </c>
      <c r="AB34" s="117">
        <f>-STOA!O34</f>
        <v>-270.95</v>
      </c>
      <c r="AC34">
        <f t="shared" si="0"/>
        <v>12.879379304317442</v>
      </c>
      <c r="AD34">
        <f t="shared" si="1"/>
        <v>906.38092207961665</v>
      </c>
      <c r="AE34">
        <f>'IDT-1'!C34</f>
        <v>0</v>
      </c>
      <c r="AF34" s="26"/>
      <c r="AG34">
        <f t="shared" si="2"/>
        <v>906.38092207961665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18.719572192513368</v>
      </c>
      <c r="F35">
        <f>GT_Spot!Q35</f>
        <v>0</v>
      </c>
      <c r="G35">
        <f>PPCL_NG!Q35</f>
        <v>26.054052631578948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4.5381319999999992</v>
      </c>
      <c r="O35">
        <f>BYPL_ISGS_exbus!BB35</f>
        <v>777.68852260071799</v>
      </c>
      <c r="P35" s="77">
        <v>65.27</v>
      </c>
      <c r="Q35" s="77">
        <v>21.932539664157499</v>
      </c>
      <c r="R35" s="80">
        <v>21.350000000000005</v>
      </c>
      <c r="S35" s="80">
        <v>0</v>
      </c>
      <c r="T35" s="78">
        <f>SUMPRODUCT(LTA!F35:AJ35,LTA!F$101:AJ$101,LTA!F$104:AJ$104)</f>
        <v>48.260000000000005</v>
      </c>
      <c r="U35" s="78">
        <f>SUMPRODUCT(LTA!F35:AJ35,LTA!F$102:AJ$102,LTA!F$104:AJ$104)</f>
        <v>108.55000000000001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87.539999999999992</v>
      </c>
      <c r="AB35" s="117">
        <f>-STOA!O35</f>
        <v>-270.95</v>
      </c>
      <c r="AC35">
        <f t="shared" si="0"/>
        <v>13.361454735343692</v>
      </c>
      <c r="AD35">
        <f t="shared" si="1"/>
        <v>940.59136435362404</v>
      </c>
      <c r="AE35">
        <f>'IDT-1'!C35</f>
        <v>0</v>
      </c>
      <c r="AF35" s="26"/>
      <c r="AG35">
        <f t="shared" si="2"/>
        <v>940.59136435362404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18.719572192513368</v>
      </c>
      <c r="F36">
        <f>GT_Spot!Q36</f>
        <v>0</v>
      </c>
      <c r="G36">
        <f>PPCL_NG!Q36</f>
        <v>25.899421052631574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4.5983599999999987</v>
      </c>
      <c r="O36">
        <f>BYPL_ISGS_exbus!BB36</f>
        <v>773.53797361581803</v>
      </c>
      <c r="P36" s="77">
        <v>65.27</v>
      </c>
      <c r="Q36" s="77">
        <v>21.932539664157499</v>
      </c>
      <c r="R36" s="80">
        <v>21.350000000000005</v>
      </c>
      <c r="S36" s="80">
        <v>0</v>
      </c>
      <c r="T36" s="78">
        <f>SUMPRODUCT(LTA!F36:AJ36,LTA!F$101:AJ$101,LTA!F$104:AJ$104)</f>
        <v>60.19</v>
      </c>
      <c r="U36" s="78">
        <f>SUMPRODUCT(LTA!F36:AJ36,LTA!F$102:AJ$102,LTA!F$104:AJ$104)</f>
        <v>108.01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105.19999999999999</v>
      </c>
      <c r="AB36" s="117">
        <f>-STOA!O36</f>
        <v>-270.95</v>
      </c>
      <c r="AC36">
        <f t="shared" si="0"/>
        <v>13.624129790392814</v>
      </c>
      <c r="AD36">
        <f t="shared" si="1"/>
        <v>960.13373673472779</v>
      </c>
      <c r="AE36">
        <f>'IDT-1'!C36</f>
        <v>0</v>
      </c>
      <c r="AF36" s="26"/>
      <c r="AG36">
        <f t="shared" si="2"/>
        <v>960.13373673472779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8.7689404152062558</v>
      </c>
      <c r="F37">
        <f>GT_Spot!Q37</f>
        <v>0</v>
      </c>
      <c r="G37">
        <f>PPCL_NG!Q37</f>
        <v>25.913789473684208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4.6480719999999991</v>
      </c>
      <c r="O37">
        <f>BYPL_ISGS_exbus!BB37</f>
        <v>750.71847421171822</v>
      </c>
      <c r="P37" s="77">
        <v>65.27</v>
      </c>
      <c r="Q37" s="77">
        <v>21.932539664157499</v>
      </c>
      <c r="R37" s="80">
        <v>21.350000000000005</v>
      </c>
      <c r="S37" s="80">
        <v>0</v>
      </c>
      <c r="T37" s="78">
        <f>SUMPRODUCT(LTA!F37:AJ37,LTA!F$101:AJ$101,LTA!F$104:AJ$104)</f>
        <v>74.86</v>
      </c>
      <c r="U37" s="78">
        <f>SUMPRODUCT(LTA!F37:AJ37,LTA!F$102:AJ$102,LTA!F$104:AJ$104)</f>
        <v>107.66000000000001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122.55999999999999</v>
      </c>
      <c r="AB37" s="117">
        <f>-STOA!O37</f>
        <v>-270.95</v>
      </c>
      <c r="AC37">
        <f t="shared" si="0"/>
        <v>13.703881818923648</v>
      </c>
      <c r="AD37">
        <f t="shared" si="1"/>
        <v>949.02793394584262</v>
      </c>
      <c r="AE37">
        <f>'IDT-1'!C37</f>
        <v>0</v>
      </c>
      <c r="AF37" s="26"/>
      <c r="AG37">
        <f t="shared" si="2"/>
        <v>949.02793394584262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8.5342564386596518</v>
      </c>
      <c r="F38">
        <f>GT_Spot!Q38</f>
        <v>0</v>
      </c>
      <c r="G38">
        <f>PPCL_NG!Q38</f>
        <v>25.935000000000002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4.7082999999999986</v>
      </c>
      <c r="O38">
        <f>BYPL_ISGS_exbus!BB38</f>
        <v>744.38225698071824</v>
      </c>
      <c r="P38" s="77">
        <v>65.27</v>
      </c>
      <c r="Q38" s="77">
        <v>21.932539664157499</v>
      </c>
      <c r="R38" s="80">
        <v>21.350000000000005</v>
      </c>
      <c r="S38" s="80">
        <v>0</v>
      </c>
      <c r="T38" s="78">
        <f>SUMPRODUCT(LTA!F38:AJ38,LTA!F$101:AJ$101,LTA!F$104:AJ$104)</f>
        <v>89.91</v>
      </c>
      <c r="U38" s="78">
        <f>SUMPRODUCT(LTA!F38:AJ38,LTA!F$102:AJ$102,LTA!F$104:AJ$104)</f>
        <v>107.34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139.91999999999999</v>
      </c>
      <c r="AB38" s="117">
        <f>-STOA!O38</f>
        <v>-270.95</v>
      </c>
      <c r="AC38">
        <f t="shared" si="0"/>
        <v>13.795994634495885</v>
      </c>
      <c r="AD38">
        <f t="shared" si="1"/>
        <v>989.53635844903943</v>
      </c>
      <c r="AE38">
        <f>'IDT-1'!C38</f>
        <v>0</v>
      </c>
      <c r="AF38" s="26"/>
      <c r="AG38">
        <f t="shared" si="2"/>
        <v>989.53635844903943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8.5342564386596518</v>
      </c>
      <c r="F39">
        <f>GT_Spot!Q39</f>
        <v>0</v>
      </c>
      <c r="G39">
        <f>PPCL_NG!Q39</f>
        <v>26.019842105263159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4.5199679999999987</v>
      </c>
      <c r="O39">
        <f>BYPL_ISGS_exbus!BB39</f>
        <v>726.71779041511809</v>
      </c>
      <c r="P39" s="77">
        <v>65.27</v>
      </c>
      <c r="Q39" s="77">
        <v>21.932539664157499</v>
      </c>
      <c r="R39" s="80">
        <v>21.350000000000005</v>
      </c>
      <c r="S39" s="80">
        <v>0</v>
      </c>
      <c r="T39" s="78">
        <f>SUMPRODUCT(LTA!F39:AJ39,LTA!F$101:AJ$101,LTA!F$104:AJ$104)</f>
        <v>107.08999999999999</v>
      </c>
      <c r="U39" s="78">
        <f>SUMPRODUCT(LTA!F39:AJ39,LTA!F$102:AJ$102,LTA!F$104:AJ$104)</f>
        <v>107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150.71</v>
      </c>
      <c r="AB39" s="117">
        <f>-STOA!O39</f>
        <v>-270.95</v>
      </c>
      <c r="AC39">
        <f t="shared" si="0"/>
        <v>13.793999342422968</v>
      </c>
      <c r="AD39">
        <f t="shared" si="1"/>
        <v>1009.4003972807755</v>
      </c>
      <c r="AE39">
        <f>'IDT-1'!C39</f>
        <v>0</v>
      </c>
      <c r="AF39" s="26"/>
      <c r="AG39">
        <f t="shared" si="2"/>
        <v>1009.4003972807755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8.5342564386596518</v>
      </c>
      <c r="F40">
        <f>GT_Spot!Q40</f>
        <v>0</v>
      </c>
      <c r="G40">
        <f>PPCL_NG!Q40</f>
        <v>25.938421052631575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4.4377519999999988</v>
      </c>
      <c r="O40">
        <f>BYPL_ISGS_exbus!BB40</f>
        <v>721.61685522711821</v>
      </c>
      <c r="P40" s="77">
        <v>65.27</v>
      </c>
      <c r="Q40" s="77">
        <v>21.932539664157499</v>
      </c>
      <c r="R40" s="80">
        <v>21.350000000000005</v>
      </c>
      <c r="S40" s="80">
        <v>0</v>
      </c>
      <c r="T40" s="78">
        <f>SUMPRODUCT(LTA!F40:AJ40,LTA!F$101:AJ$101,LTA!F$104:AJ$104)</f>
        <v>119.78999999999999</v>
      </c>
      <c r="U40" s="78">
        <f>SUMPRODUCT(LTA!F40:AJ40,LTA!F$102:AJ$102,LTA!F$104:AJ$104)</f>
        <v>106.5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175.86</v>
      </c>
      <c r="AB40" s="117">
        <f>-STOA!O40</f>
        <v>-270.95</v>
      </c>
      <c r="AC40">
        <f t="shared" si="0"/>
        <v>14.076351106705413</v>
      </c>
      <c r="AD40">
        <f t="shared" si="1"/>
        <v>1041.2034732758616</v>
      </c>
      <c r="AE40">
        <f>'IDT-1'!C40</f>
        <v>0</v>
      </c>
      <c r="AF40" s="26"/>
      <c r="AG40">
        <f t="shared" si="2"/>
        <v>1041.2034732758616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18.224608624004397</v>
      </c>
      <c r="F41">
        <f>GT_Spot!Q41</f>
        <v>0</v>
      </c>
      <c r="G41">
        <f>PPCL_NG!Q41</f>
        <v>25.91584210526316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4.7675719999999986</v>
      </c>
      <c r="O41">
        <f>BYPL_ISGS_exbus!BB41</f>
        <v>720.98540756791817</v>
      </c>
      <c r="P41" s="77">
        <v>65.27</v>
      </c>
      <c r="Q41" s="77">
        <v>21.932539664157499</v>
      </c>
      <c r="R41" s="80">
        <v>21.350000000000005</v>
      </c>
      <c r="S41" s="80">
        <v>0</v>
      </c>
      <c r="T41" s="78">
        <f>SUMPRODUCT(LTA!F41:AJ41,LTA!F$101:AJ$101,LTA!F$104:AJ$104)</f>
        <v>130.57</v>
      </c>
      <c r="U41" s="78">
        <f>SUMPRODUCT(LTA!F41:AJ41,LTA!F$102:AJ$102,LTA!F$104:AJ$104)</f>
        <v>105.98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213.87</v>
      </c>
      <c r="AB41" s="117">
        <f>-STOA!O41</f>
        <v>-270.95</v>
      </c>
      <c r="AC41">
        <f t="shared" si="0"/>
        <v>14.583549187798642</v>
      </c>
      <c r="AD41">
        <f t="shared" si="1"/>
        <v>1098.3324207735445</v>
      </c>
      <c r="AE41">
        <f>'IDT-1'!C41</f>
        <v>0</v>
      </c>
      <c r="AF41" s="26"/>
      <c r="AG41">
        <f t="shared" si="2"/>
        <v>1098.3324207735445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18.224608624004397</v>
      </c>
      <c r="F42">
        <f>GT_Spot!Q42</f>
        <v>0</v>
      </c>
      <c r="G42">
        <f>PPCL_NG!Q42</f>
        <v>25.935684210526315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4.836403999999999</v>
      </c>
      <c r="O42">
        <f>BYPL_ISGS_exbus!BB42</f>
        <v>719.65915469591801</v>
      </c>
      <c r="P42" s="77">
        <v>65.27</v>
      </c>
      <c r="Q42" s="77">
        <v>21.932539664157499</v>
      </c>
      <c r="R42" s="80">
        <v>21.350000000000005</v>
      </c>
      <c r="S42" s="80">
        <v>0</v>
      </c>
      <c r="T42" s="78">
        <f>SUMPRODUCT(LTA!F42:AJ42,LTA!F$101:AJ$101,LTA!F$104:AJ$104)</f>
        <v>141.01</v>
      </c>
      <c r="U42" s="78">
        <f>SUMPRODUCT(LTA!F42:AJ42,LTA!F$102:AJ$102,LTA!F$104:AJ$104)</f>
        <v>105.69000000000001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231.23000000000002</v>
      </c>
      <c r="AB42" s="117">
        <f>-STOA!O42</f>
        <v>-270.95</v>
      </c>
      <c r="AC42">
        <f t="shared" si="0"/>
        <v>14.814746494651358</v>
      </c>
      <c r="AD42">
        <f t="shared" si="1"/>
        <v>1124.3736446999549</v>
      </c>
      <c r="AE42">
        <f>'IDT-1'!C42</f>
        <v>0</v>
      </c>
      <c r="AF42" s="26"/>
      <c r="AG42">
        <f t="shared" si="2"/>
        <v>1124.3736446999549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8.2995730145175077</v>
      </c>
      <c r="F43">
        <f>GT_Spot!Q43</f>
        <v>0</v>
      </c>
      <c r="G43">
        <f>PPCL_NG!Q43</f>
        <v>25.91515789473684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4.8134599999999992</v>
      </c>
      <c r="O43">
        <f>BYPL_ISGS_exbus!BB43</f>
        <v>714.79324327011807</v>
      </c>
      <c r="P43" s="77">
        <v>65.27</v>
      </c>
      <c r="Q43" s="77">
        <v>21.932539664157499</v>
      </c>
      <c r="R43" s="80">
        <v>21.350000000000005</v>
      </c>
      <c r="S43" s="80">
        <v>0</v>
      </c>
      <c r="T43" s="78">
        <f>SUMPRODUCT(LTA!F43:AJ43,LTA!F$101:AJ$101,LTA!F$104:AJ$104)</f>
        <v>149.28</v>
      </c>
      <c r="U43" s="78">
        <f>SUMPRODUCT(LTA!F43:AJ43,LTA!F$102:AJ$102,LTA!F$104:AJ$104)</f>
        <v>105.13000000000001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234.21</v>
      </c>
      <c r="AB43" s="117">
        <f>-STOA!O43</f>
        <v>-270.95</v>
      </c>
      <c r="AC43">
        <f t="shared" si="0"/>
        <v>15.461891441170927</v>
      </c>
      <c r="AD43">
        <f t="shared" si="1"/>
        <v>1042.582082402359</v>
      </c>
      <c r="AE43">
        <f>'IDT-1'!C43</f>
        <v>0</v>
      </c>
      <c r="AF43" s="26"/>
      <c r="AG43">
        <f t="shared" si="2"/>
        <v>1042.582082402359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-77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8.2995730145175077</v>
      </c>
      <c r="F44">
        <f>GT_Spot!Q44</f>
        <v>0</v>
      </c>
      <c r="G44">
        <f>PPCL_NG!Q44</f>
        <v>25.935684210526315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4.6299079999999995</v>
      </c>
      <c r="O44">
        <f>BYPL_ISGS_exbus!BB44</f>
        <v>706.62993292031808</v>
      </c>
      <c r="P44" s="77">
        <v>65.27</v>
      </c>
      <c r="Q44" s="77">
        <v>21.932539664157499</v>
      </c>
      <c r="R44" s="80">
        <v>21.350000000000005</v>
      </c>
      <c r="S44" s="80">
        <v>0</v>
      </c>
      <c r="T44" s="78">
        <f>SUMPRODUCT(LTA!F44:AJ44,LTA!F$101:AJ$101,LTA!F$104:AJ$104)</f>
        <v>156.43</v>
      </c>
      <c r="U44" s="78">
        <f>SUMPRODUCT(LTA!F44:AJ44,LTA!F$102:AJ$102,LTA!F$104:AJ$104)</f>
        <v>104.82000000000001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233.92</v>
      </c>
      <c r="AB44" s="117">
        <f>-STOA!O44</f>
        <v>-270.95</v>
      </c>
      <c r="AC44">
        <f t="shared" si="0"/>
        <v>15.401869046460655</v>
      </c>
      <c r="AD44">
        <f t="shared" si="1"/>
        <v>1045.8657687630587</v>
      </c>
      <c r="AE44">
        <f>'IDT-1'!C44</f>
        <v>0</v>
      </c>
      <c r="AF44" s="26"/>
      <c r="AG44">
        <f t="shared" si="2"/>
        <v>1045.8657687630587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-72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8.2995730145175077</v>
      </c>
      <c r="F45">
        <f>GT_Spot!Q45</f>
        <v>0</v>
      </c>
      <c r="G45">
        <f>PPCL_NG!Q45</f>
        <v>26.022578947368416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4.3823039999999986</v>
      </c>
      <c r="O45">
        <f>BYPL_ISGS_exbus!BB45</f>
        <v>704.21370051631811</v>
      </c>
      <c r="P45" s="77">
        <v>65.27</v>
      </c>
      <c r="Q45" s="77">
        <v>21.932539664157499</v>
      </c>
      <c r="R45" s="80">
        <v>21.350000000000005</v>
      </c>
      <c r="S45" s="80">
        <v>0</v>
      </c>
      <c r="T45" s="78">
        <f>SUMPRODUCT(LTA!F45:AJ45,LTA!F$101:AJ$101,LTA!F$104:AJ$104)</f>
        <v>162.49</v>
      </c>
      <c r="U45" s="78">
        <f>SUMPRODUCT(LTA!F45:AJ45,LTA!F$102:AJ$102,LTA!F$104:AJ$104)</f>
        <v>104.73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223.46</v>
      </c>
      <c r="AB45" s="117">
        <f>-STOA!O45</f>
        <v>-270.95</v>
      </c>
      <c r="AC45">
        <f t="shared" si="0"/>
        <v>15.14436115430137</v>
      </c>
      <c r="AD45">
        <f t="shared" si="1"/>
        <v>1061.0563349880601</v>
      </c>
      <c r="AE45">
        <f>'IDT-1'!C45</f>
        <v>0</v>
      </c>
      <c r="AF45" s="26"/>
      <c r="AG45">
        <f t="shared" si="2"/>
        <v>1061.0563349880601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8.2995730145175077</v>
      </c>
      <c r="F46">
        <f>GT_Spot!Q46</f>
        <v>0</v>
      </c>
      <c r="G46">
        <f>PPCL_NG!Q46</f>
        <v>25.938421052631575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4.529528</v>
      </c>
      <c r="O46">
        <f>BYPL_ISGS_exbus!BB46</f>
        <v>704.21370051631811</v>
      </c>
      <c r="P46" s="77">
        <v>65.27</v>
      </c>
      <c r="Q46" s="77">
        <v>21.932539664157499</v>
      </c>
      <c r="R46" s="80">
        <v>21.350000000000005</v>
      </c>
      <c r="S46" s="80">
        <v>0</v>
      </c>
      <c r="T46" s="78">
        <f>SUMPRODUCT(LTA!F46:AJ46,LTA!F$101:AJ$101,LTA!F$104:AJ$104)</f>
        <v>164.28</v>
      </c>
      <c r="U46" s="78">
        <f>SUMPRODUCT(LTA!F46:AJ46,LTA!F$102:AJ$102,LTA!F$104:AJ$104)</f>
        <v>104.63000000000001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226.77</v>
      </c>
      <c r="AB46" s="117">
        <f>-STOA!O46</f>
        <v>-270.95</v>
      </c>
      <c r="AC46">
        <f t="shared" si="0"/>
        <v>15.251063028683053</v>
      </c>
      <c r="AD46">
        <f t="shared" si="1"/>
        <v>1059.0126992189416</v>
      </c>
      <c r="AE46">
        <f>'IDT-1'!C46</f>
        <v>0</v>
      </c>
      <c r="AF46" s="26"/>
      <c r="AG46">
        <f t="shared" si="2"/>
        <v>1059.0126992189416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-57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8.2995730145175077</v>
      </c>
      <c r="F47">
        <f>GT_Spot!Q47</f>
        <v>0</v>
      </c>
      <c r="G47">
        <f>PPCL_NG!Q47</f>
        <v>25.90078947368421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4.6442479999999984</v>
      </c>
      <c r="O47">
        <f>BYPL_ISGS_exbus!BB47</f>
        <v>702.58105162357128</v>
      </c>
      <c r="P47" s="77">
        <v>65.27</v>
      </c>
      <c r="Q47" s="77">
        <v>21.932539664157499</v>
      </c>
      <c r="R47" s="80">
        <v>21.350000000000005</v>
      </c>
      <c r="S47" s="80">
        <v>0</v>
      </c>
      <c r="T47" s="78">
        <f>SUMPRODUCT(LTA!F47:AJ47,LTA!F$101:AJ$101,LTA!F$104:AJ$104)</f>
        <v>168.08</v>
      </c>
      <c r="U47" s="78">
        <f>SUMPRODUCT(LTA!F47:AJ47,LTA!F$102:AJ$102,LTA!F$104:AJ$104)</f>
        <v>104.61000000000001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214.51</v>
      </c>
      <c r="AB47" s="117">
        <f>-STOA!O47</f>
        <v>-270.95</v>
      </c>
      <c r="AC47">
        <f t="shared" si="0"/>
        <v>15.198262606620924</v>
      </c>
      <c r="AD47">
        <f t="shared" si="1"/>
        <v>1045.0299391693093</v>
      </c>
      <c r="AE47">
        <f>'IDT-1'!C47</f>
        <v>0</v>
      </c>
      <c r="AF47" s="26"/>
      <c r="AG47">
        <f t="shared" si="2"/>
        <v>1045.0299391693093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-61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8.2995730145175077</v>
      </c>
      <c r="F48">
        <f>GT_Spot!Q48</f>
        <v>0</v>
      </c>
      <c r="G48">
        <f>PPCL_NG!Q48</f>
        <v>25.226157894736843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4.7082999999999986</v>
      </c>
      <c r="O48">
        <f>BYPL_ISGS_exbus!BB48</f>
        <v>701.58420982757127</v>
      </c>
      <c r="P48" s="77">
        <v>65.27</v>
      </c>
      <c r="Q48" s="77">
        <v>21.932539664157499</v>
      </c>
      <c r="R48" s="80">
        <v>21.350000000000005</v>
      </c>
      <c r="S48" s="80">
        <v>0</v>
      </c>
      <c r="T48" s="78">
        <f>SUMPRODUCT(LTA!F48:AJ48,LTA!F$101:AJ$101,LTA!F$104:AJ$104)</f>
        <v>171.49</v>
      </c>
      <c r="U48" s="78">
        <f>SUMPRODUCT(LTA!F48:AJ48,LTA!F$102:AJ$102,LTA!F$104:AJ$104)</f>
        <v>104.63000000000001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208.84</v>
      </c>
      <c r="AB48" s="117">
        <f>-STOA!O48</f>
        <v>-270.95</v>
      </c>
      <c r="AC48">
        <f t="shared" si="0"/>
        <v>15.191039681087974</v>
      </c>
      <c r="AD48">
        <f t="shared" si="1"/>
        <v>1038.1897407198951</v>
      </c>
      <c r="AE48">
        <f>'IDT-1'!C48</f>
        <v>0</v>
      </c>
      <c r="AF48" s="26"/>
      <c r="AG48">
        <f t="shared" si="2"/>
        <v>1038.1897407198951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-64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8.2995730145175077</v>
      </c>
      <c r="F49">
        <f>GT_Spot!Q49</f>
        <v>0</v>
      </c>
      <c r="G49">
        <f>PPCL_NG!Q49</f>
        <v>25.29936842105263</v>
      </c>
      <c r="H49">
        <f>PPCL_Spot!Q49</f>
        <v>0</v>
      </c>
      <c r="I49">
        <f>Bawana_NG!Q49</f>
        <v>55.000000000000007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4.5524719999999981</v>
      </c>
      <c r="O49">
        <f>BYPL_ISGS_exbus!BB49</f>
        <v>701.56780548040933</v>
      </c>
      <c r="P49" s="77">
        <v>65.27</v>
      </c>
      <c r="Q49" s="77">
        <v>21.932539664157499</v>
      </c>
      <c r="R49" s="80">
        <v>21.350000000000005</v>
      </c>
      <c r="S49" s="80">
        <v>0</v>
      </c>
      <c r="T49" s="78">
        <f>SUMPRODUCT(LTA!F49:AJ49,LTA!F$101:AJ$101,LTA!F$104:AJ$104)</f>
        <v>172.52</v>
      </c>
      <c r="U49" s="78">
        <f>SUMPRODUCT(LTA!F49:AJ49,LTA!F$102:AJ$102,LTA!F$104:AJ$104)</f>
        <v>104.59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190.89</v>
      </c>
      <c r="AB49" s="117">
        <f>-STOA!O49</f>
        <v>-270.95</v>
      </c>
      <c r="AC49">
        <f t="shared" si="0"/>
        <v>14.952139013842574</v>
      </c>
      <c r="AD49">
        <f t="shared" si="1"/>
        <v>1031.3696195662944</v>
      </c>
      <c r="AE49">
        <f>'IDT-1'!C49</f>
        <v>0</v>
      </c>
      <c r="AF49" s="26"/>
      <c r="AG49">
        <f t="shared" si="2"/>
        <v>1031.3696195662944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-54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8.2995730145175077</v>
      </c>
      <c r="F50">
        <f>GT_Spot!Q50</f>
        <v>0</v>
      </c>
      <c r="G50">
        <f>PPCL_NG!Q50</f>
        <v>25.154315789473685</v>
      </c>
      <c r="H50">
        <f>PPCL_Spot!Q50</f>
        <v>0</v>
      </c>
      <c r="I50">
        <f>Bawana_NG!Q50</f>
        <v>55.000000000000007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4.1433039999999988</v>
      </c>
      <c r="O50">
        <f>BYPL_ISGS_exbus!BB50</f>
        <v>701.5663206218062</v>
      </c>
      <c r="P50" s="77">
        <v>65.27</v>
      </c>
      <c r="Q50" s="77">
        <v>21.932539664157499</v>
      </c>
      <c r="R50" s="80">
        <v>21.350000000000005</v>
      </c>
      <c r="S50" s="80">
        <v>0</v>
      </c>
      <c r="T50" s="78">
        <f>SUMPRODUCT(LTA!F50:AJ50,LTA!F$101:AJ$101,LTA!F$104:AJ$104)</f>
        <v>173.12</v>
      </c>
      <c r="U50" s="78">
        <f>SUMPRODUCT(LTA!F50:AJ50,LTA!F$102:AJ$102,LTA!F$104:AJ$104)</f>
        <v>104.61000000000001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171.74</v>
      </c>
      <c r="AB50" s="117">
        <f>-STOA!O50</f>
        <v>-270.95</v>
      </c>
      <c r="AC50">
        <f t="shared" si="0"/>
        <v>14.686525402784826</v>
      </c>
      <c r="AD50">
        <f t="shared" si="1"/>
        <v>1023.5495276871702</v>
      </c>
      <c r="AE50">
        <f>'IDT-1'!C50</f>
        <v>0</v>
      </c>
      <c r="AF50" s="26"/>
      <c r="AG50">
        <f t="shared" si="2"/>
        <v>1023.5495276871702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-43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17.091217170290882</v>
      </c>
      <c r="F51">
        <f>GT_Spot!Q51</f>
        <v>0</v>
      </c>
      <c r="G51">
        <f>PPCL_NG!Q51</f>
        <v>25.291157894736841</v>
      </c>
      <c r="H51">
        <f>PPCL_Spot!Q51</f>
        <v>0</v>
      </c>
      <c r="I51">
        <f>Bawana_NG!Q51</f>
        <v>45.632302555426257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4.1251399999999991</v>
      </c>
      <c r="O51">
        <f>BYPL_ISGS_exbus!BB51</f>
        <v>655.29394846068476</v>
      </c>
      <c r="P51" s="77">
        <v>65.27</v>
      </c>
      <c r="Q51" s="77">
        <v>21.932539664157499</v>
      </c>
      <c r="R51" s="80">
        <v>21.350000000000005</v>
      </c>
      <c r="S51" s="80">
        <v>0</v>
      </c>
      <c r="T51" s="78">
        <f>SUMPRODUCT(LTA!F51:AJ51,LTA!F$101:AJ$101,LTA!F$104:AJ$104)</f>
        <v>173.07</v>
      </c>
      <c r="U51" s="78">
        <f>SUMPRODUCT(LTA!F51:AJ51,LTA!F$102:AJ$102,LTA!F$104:AJ$104)</f>
        <v>104.82000000000001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152.59</v>
      </c>
      <c r="AB51" s="117">
        <f>-STOA!O51</f>
        <v>-270.95</v>
      </c>
      <c r="AC51">
        <f t="shared" si="0"/>
        <v>14.04604473349646</v>
      </c>
      <c r="AD51">
        <f t="shared" si="1"/>
        <v>965.47026101179949</v>
      </c>
      <c r="AE51">
        <f>'IDT-1'!C51</f>
        <v>0</v>
      </c>
      <c r="AF51" s="26"/>
      <c r="AG51">
        <f t="shared" si="2"/>
        <v>965.47026101179949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-36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17.091217170290882</v>
      </c>
      <c r="F52">
        <f>GT_Spot!Q52</f>
        <v>0</v>
      </c>
      <c r="G52">
        <f>PPCL_NG!Q52</f>
        <v>25.308263157894736</v>
      </c>
      <c r="H52">
        <f>PPCL_Spot!Q52</f>
        <v>0</v>
      </c>
      <c r="I52">
        <f>Bawana_NG!Q52</f>
        <v>45.632302555426257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4.4100279999999996</v>
      </c>
      <c r="O52">
        <f>BYPL_ISGS_exbus!BB52</f>
        <v>664.99458306301131</v>
      </c>
      <c r="P52" s="77">
        <v>65.27</v>
      </c>
      <c r="Q52" s="77">
        <v>21.932539664157499</v>
      </c>
      <c r="R52" s="80">
        <v>21.350000000000005</v>
      </c>
      <c r="S52" s="80">
        <v>0</v>
      </c>
      <c r="T52" s="78">
        <f>SUMPRODUCT(LTA!F52:AJ52,LTA!F$101:AJ$101,LTA!F$104:AJ$104)</f>
        <v>174.14</v>
      </c>
      <c r="U52" s="78">
        <f>SUMPRODUCT(LTA!F52:AJ52,LTA!F$102:AJ$102,LTA!F$104:AJ$104)</f>
        <v>104.95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143.01999999999998</v>
      </c>
      <c r="AB52" s="117">
        <f>-STOA!O52</f>
        <v>-270.95</v>
      </c>
      <c r="AC52">
        <f t="shared" si="0"/>
        <v>14.113680623845896</v>
      </c>
      <c r="AD52">
        <f t="shared" si="1"/>
        <v>961.03525298693478</v>
      </c>
      <c r="AE52">
        <f>'IDT-1'!C52</f>
        <v>0</v>
      </c>
      <c r="AF52" s="26"/>
      <c r="AG52">
        <f t="shared" si="2"/>
        <v>961.03525298693478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-42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8.2995730145175077</v>
      </c>
      <c r="F53">
        <f>GT_Spot!Q53</f>
        <v>0</v>
      </c>
      <c r="G53">
        <f>PPCL_NG!Q53</f>
        <v>25.369157894736844</v>
      </c>
      <c r="H53">
        <f>PPCL_Spot!Q53</f>
        <v>0</v>
      </c>
      <c r="I53">
        <f>Bawana_NG!Q53</f>
        <v>46.09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4.5754159999999988</v>
      </c>
      <c r="O53">
        <f>BYPL_ISGS_exbus!BB53</f>
        <v>624.82560465190306</v>
      </c>
      <c r="P53" s="77">
        <v>65.27</v>
      </c>
      <c r="Q53" s="77">
        <v>21.932539664157499</v>
      </c>
      <c r="R53" s="80">
        <v>21.350000000000005</v>
      </c>
      <c r="S53" s="80">
        <v>0</v>
      </c>
      <c r="T53" s="78">
        <f>SUMPRODUCT(LTA!F53:AJ53,LTA!F$101:AJ$101,LTA!F$104:AJ$104)</f>
        <v>176.6</v>
      </c>
      <c r="U53" s="78">
        <f>SUMPRODUCT(LTA!F53:AJ53,LTA!F$102:AJ$102,LTA!F$104:AJ$104)</f>
        <v>104.93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134.04</v>
      </c>
      <c r="AB53" s="117">
        <f>-STOA!O53</f>
        <v>-270.95</v>
      </c>
      <c r="AC53">
        <f t="shared" si="0"/>
        <v>13.258412814921595</v>
      </c>
      <c r="AD53">
        <f t="shared" si="1"/>
        <v>949.07387841039338</v>
      </c>
      <c r="AE53">
        <f>'IDT-1'!C53</f>
        <v>0</v>
      </c>
      <c r="AF53" s="26"/>
      <c r="AG53">
        <f t="shared" si="2"/>
        <v>949.07387841039338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8.2995730145175077</v>
      </c>
      <c r="F54">
        <f>GT_Spot!Q54</f>
        <v>0</v>
      </c>
      <c r="G54">
        <f>PPCL_NG!Q54</f>
        <v>25.341105263157893</v>
      </c>
      <c r="H54">
        <f>PPCL_Spot!Q54</f>
        <v>0</v>
      </c>
      <c r="I54">
        <f>Bawana_NG!Q54</f>
        <v>46.09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4.8507439999999988</v>
      </c>
      <c r="O54">
        <f>BYPL_ISGS_exbus!BB54</f>
        <v>624.82560465190306</v>
      </c>
      <c r="P54" s="77">
        <v>65.27</v>
      </c>
      <c r="Q54" s="77">
        <v>21.932539664157499</v>
      </c>
      <c r="R54" s="80">
        <v>21.350000000000005</v>
      </c>
      <c r="S54" s="80">
        <v>0</v>
      </c>
      <c r="T54" s="78">
        <f>SUMPRODUCT(LTA!F54:AJ54,LTA!F$101:AJ$101,LTA!F$104:AJ$104)</f>
        <v>176.51</v>
      </c>
      <c r="U54" s="78">
        <f>SUMPRODUCT(LTA!F54:AJ54,LTA!F$102:AJ$102,LTA!F$104:AJ$104)</f>
        <v>104.91000000000001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119.67999999999999</v>
      </c>
      <c r="AB54" s="117">
        <f>-STOA!O54</f>
        <v>-270.95</v>
      </c>
      <c r="AC54">
        <f t="shared" si="0"/>
        <v>13.133252838163699</v>
      </c>
      <c r="AD54">
        <f t="shared" si="1"/>
        <v>934.97631375557228</v>
      </c>
      <c r="AE54">
        <f>'IDT-1'!C54</f>
        <v>0</v>
      </c>
      <c r="AF54" s="26"/>
      <c r="AG54">
        <f t="shared" si="2"/>
        <v>934.97631375557228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8.2995730145175077</v>
      </c>
      <c r="F55">
        <f>GT_Spot!Q55</f>
        <v>0</v>
      </c>
      <c r="G55">
        <f>PPCL_NG!Q55</f>
        <v>25.322631578947362</v>
      </c>
      <c r="H55">
        <f>PPCL_Spot!Q55</f>
        <v>0</v>
      </c>
      <c r="I55">
        <f>Bawana_NG!Q55</f>
        <v>46.09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4.698739999999999</v>
      </c>
      <c r="O55">
        <f>BYPL_ISGS_exbus!BB55</f>
        <v>625.3286169915275</v>
      </c>
      <c r="P55" s="77">
        <v>65.27</v>
      </c>
      <c r="Q55" s="77">
        <v>21.932539664157499</v>
      </c>
      <c r="R55" s="80">
        <v>21.350000000000005</v>
      </c>
      <c r="S55" s="80">
        <v>0</v>
      </c>
      <c r="T55" s="78">
        <f>SUMPRODUCT(LTA!F55:AJ55,LTA!F$101:AJ$101,LTA!F$104:AJ$104)</f>
        <v>176.99</v>
      </c>
      <c r="U55" s="78">
        <f>SUMPRODUCT(LTA!F55:AJ55,LTA!F$102:AJ$102,LTA!F$104:AJ$104)</f>
        <v>105.02000000000001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76.599999999999994</v>
      </c>
      <c r="AB55" s="117">
        <f>-STOA!O55</f>
        <v>-270.95</v>
      </c>
      <c r="AC55">
        <f t="shared" si="0"/>
        <v>12.762267143131341</v>
      </c>
      <c r="AD55">
        <f t="shared" si="1"/>
        <v>893.18983410601845</v>
      </c>
      <c r="AE55">
        <f>'IDT-1'!C55</f>
        <v>0</v>
      </c>
      <c r="AF55" s="26"/>
      <c r="AG55">
        <f t="shared" si="2"/>
        <v>893.18983410601845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8.2995730145175077</v>
      </c>
      <c r="F56">
        <f>GT_Spot!Q56</f>
        <v>0</v>
      </c>
      <c r="G56">
        <f>PPCL_NG!Q56</f>
        <v>25.355473684210523</v>
      </c>
      <c r="H56">
        <f>PPCL_Spot!Q56</f>
        <v>0</v>
      </c>
      <c r="I56">
        <f>Bawana_NG!Q56</f>
        <v>46.09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4.7541879999999992</v>
      </c>
      <c r="O56">
        <f>BYPL_ISGS_exbus!BB56</f>
        <v>595.3155888645299</v>
      </c>
      <c r="P56" s="77">
        <v>65.27264176144412</v>
      </c>
      <c r="Q56" s="77">
        <v>21.932587610619471</v>
      </c>
      <c r="R56" s="80">
        <v>21.350000000000005</v>
      </c>
      <c r="S56" s="80">
        <v>0</v>
      </c>
      <c r="T56" s="78">
        <f>SUMPRODUCT(LTA!F56:AJ56,LTA!F$101:AJ$101,LTA!F$104:AJ$104)</f>
        <v>177.35</v>
      </c>
      <c r="U56" s="78">
        <f>SUMPRODUCT(LTA!F56:AJ56,LTA!F$102:AJ$102,LTA!F$104:AJ$104)</f>
        <v>105.30000000000001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61.64</v>
      </c>
      <c r="AB56" s="117">
        <f>-STOA!O56</f>
        <v>-270.95</v>
      </c>
      <c r="AC56">
        <f t="shared" si="0"/>
        <v>12.372937117969654</v>
      </c>
      <c r="AD56">
        <f t="shared" si="1"/>
        <v>849.33711581735213</v>
      </c>
      <c r="AE56">
        <f>'IDT-1'!C56</f>
        <v>0</v>
      </c>
      <c r="AF56" s="26"/>
      <c r="AG56">
        <f t="shared" si="2"/>
        <v>849.33711581735213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8.2995730145175077</v>
      </c>
      <c r="F57">
        <f>GT_Spot!Q57</f>
        <v>0</v>
      </c>
      <c r="G57">
        <f>PPCL_NG!Q57</f>
        <v>26.053793103448271</v>
      </c>
      <c r="H57">
        <f>PPCL_Spot!Q57</f>
        <v>0</v>
      </c>
      <c r="I57">
        <f>Bawana_NG!Q57</f>
        <v>46.09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4.7857359999999991</v>
      </c>
      <c r="O57">
        <f>BYPL_ISGS_exbus!BB57</f>
        <v>599.58284742967464</v>
      </c>
      <c r="P57" s="77">
        <v>65.27</v>
      </c>
      <c r="Q57" s="77">
        <v>21.932539664157499</v>
      </c>
      <c r="R57" s="80">
        <v>21.350000000000005</v>
      </c>
      <c r="S57" s="80">
        <v>0</v>
      </c>
      <c r="T57" s="78">
        <f>SUMPRODUCT(LTA!F57:AJ57,LTA!F$101:AJ$101,LTA!F$104:AJ$104)</f>
        <v>176.73</v>
      </c>
      <c r="U57" s="78">
        <f>SUMPRODUCT(LTA!F57:AJ57,LTA!F$102:AJ$102,LTA!F$104:AJ$104)</f>
        <v>105.21000000000001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61.64</v>
      </c>
      <c r="AB57" s="117">
        <f>-STOA!O57</f>
        <v>-270.95</v>
      </c>
      <c r="AC57">
        <f t="shared" si="0"/>
        <v>12.410640157202645</v>
      </c>
      <c r="AD57">
        <f t="shared" si="1"/>
        <v>853.58384905459536</v>
      </c>
      <c r="AE57">
        <f>'IDT-1'!C57</f>
        <v>0</v>
      </c>
      <c r="AF57" s="26"/>
      <c r="AG57">
        <f t="shared" si="2"/>
        <v>853.58384905459536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8.2995730145175077</v>
      </c>
      <c r="F58">
        <f>GT_Spot!Q58</f>
        <v>0</v>
      </c>
      <c r="G58">
        <f>PPCL_NG!Q58</f>
        <v>25.655006896551722</v>
      </c>
      <c r="H58">
        <f>PPCL_Spot!Q58</f>
        <v>0</v>
      </c>
      <c r="I58">
        <f>Bawana_NG!Q58</f>
        <v>46.09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4.6346879999999988</v>
      </c>
      <c r="O58">
        <f>BYPL_ISGS_exbus!BB58</f>
        <v>580.23786093304818</v>
      </c>
      <c r="P58" s="77">
        <v>65.27264176144412</v>
      </c>
      <c r="Q58" s="77">
        <v>21.932587610619471</v>
      </c>
      <c r="R58" s="80">
        <v>21.350000000000005</v>
      </c>
      <c r="S58" s="80">
        <v>0</v>
      </c>
      <c r="T58" s="78">
        <f>SUMPRODUCT(LTA!F58:AJ58,LTA!F$101:AJ$101,LTA!F$104:AJ$104)</f>
        <v>176.51000000000002</v>
      </c>
      <c r="U58" s="78">
        <f>SUMPRODUCT(LTA!F58:AJ58,LTA!F$102:AJ$102,LTA!F$104:AJ$104)</f>
        <v>110.68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59.839999999999996</v>
      </c>
      <c r="AB58" s="117">
        <f>-STOA!O58</f>
        <v>-270.95</v>
      </c>
      <c r="AC58">
        <f t="shared" si="0"/>
        <v>12.265949404441214</v>
      </c>
      <c r="AD58">
        <f t="shared" si="1"/>
        <v>837.28640881173965</v>
      </c>
      <c r="AE58">
        <f>'IDT-1'!C58</f>
        <v>0</v>
      </c>
      <c r="AF58" s="26"/>
      <c r="AG58">
        <f t="shared" si="2"/>
        <v>837.28640881173965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8.2995730145175077</v>
      </c>
      <c r="F59">
        <f>GT_Spot!Q59</f>
        <v>0</v>
      </c>
      <c r="G59">
        <f>PPCL_NG!Q59</f>
        <v>25.807062068965518</v>
      </c>
      <c r="H59">
        <f>PPCL_Spot!Q59</f>
        <v>0</v>
      </c>
      <c r="I59">
        <f>Bawana_NG!Q59</f>
        <v>47.39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4.639467999999999</v>
      </c>
      <c r="O59">
        <f>BYPL_ISGS_exbus!BB59</f>
        <v>575.33642291390311</v>
      </c>
      <c r="P59" s="77">
        <v>65.27264176144412</v>
      </c>
      <c r="Q59" s="77">
        <v>21.932587610619471</v>
      </c>
      <c r="R59" s="80">
        <v>21.350000000000005</v>
      </c>
      <c r="S59" s="80">
        <v>0</v>
      </c>
      <c r="T59" s="78">
        <f>SUMPRODUCT(LTA!F59:AJ59,LTA!F$101:AJ$101,LTA!F$104:AJ$104)</f>
        <v>183.49</v>
      </c>
      <c r="U59" s="78">
        <f>SUMPRODUCT(LTA!F59:AJ59,LTA!F$102:AJ$102,LTA!F$104:AJ$104)</f>
        <v>110.82000000000001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58.64</v>
      </c>
      <c r="AB59" s="117">
        <f>-STOA!O59</f>
        <v>-270.95</v>
      </c>
      <c r="AC59">
        <f t="shared" si="0"/>
        <v>12.580711107622427</v>
      </c>
      <c r="AD59">
        <f t="shared" si="1"/>
        <v>806.44704426182739</v>
      </c>
      <c r="AE59">
        <f>'IDT-1'!C59</f>
        <v>0</v>
      </c>
      <c r="AF59" s="26"/>
      <c r="AG59">
        <f t="shared" si="2"/>
        <v>806.44704426182739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-33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8.2995730145175077</v>
      </c>
      <c r="F60">
        <f>GT_Spot!Q60</f>
        <v>0</v>
      </c>
      <c r="G60">
        <f>PPCL_NG!Q60</f>
        <v>25.632772413793102</v>
      </c>
      <c r="H60">
        <f>PPCL_Spot!Q60</f>
        <v>0</v>
      </c>
      <c r="I60">
        <f>Bawana_NG!Q60</f>
        <v>47.39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4.8545679999999996</v>
      </c>
      <c r="O60">
        <f>BYPL_ISGS_exbus!BB60</f>
        <v>574.47750021819331</v>
      </c>
      <c r="P60" s="77">
        <v>65.27264176144412</v>
      </c>
      <c r="Q60" s="77">
        <v>21.932587610619471</v>
      </c>
      <c r="R60" s="80">
        <v>21.350000000000005</v>
      </c>
      <c r="S60" s="80">
        <v>0</v>
      </c>
      <c r="T60" s="78">
        <f>SUMPRODUCT(LTA!F60:AJ60,LTA!F$101:AJ$101,LTA!F$104:AJ$104)</f>
        <v>178.07999999999998</v>
      </c>
      <c r="U60" s="78">
        <f>SUMPRODUCT(LTA!F60:AJ60,LTA!F$102:AJ$102,LTA!F$104:AJ$104)</f>
        <v>110.84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55.64</v>
      </c>
      <c r="AB60" s="117">
        <f>-STOA!O60</f>
        <v>-270.95</v>
      </c>
      <c r="AC60">
        <f t="shared" si="0"/>
        <v>12.517435973979053</v>
      </c>
      <c r="AD60">
        <f t="shared" si="1"/>
        <v>795.3022070445885</v>
      </c>
      <c r="AE60">
        <f>'IDT-1'!C60</f>
        <v>0</v>
      </c>
      <c r="AF60" s="26"/>
      <c r="AG60">
        <f t="shared" si="2"/>
        <v>795.3022070445885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8.2995730145175077</v>
      </c>
      <c r="F61">
        <f>GT_Spot!Q61</f>
        <v>0</v>
      </c>
      <c r="G61">
        <f>PPCL_NG!Q61</f>
        <v>25.814234482758614</v>
      </c>
      <c r="H61">
        <f>PPCL_Spot!Q61</f>
        <v>0</v>
      </c>
      <c r="I61">
        <f>Bawana_NG!Q61</f>
        <v>47.39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4.6805759999999994</v>
      </c>
      <c r="O61">
        <f>BYPL_ISGS_exbus!BB61</f>
        <v>570.7477263140396</v>
      </c>
      <c r="P61" s="77">
        <v>65.27264176144412</v>
      </c>
      <c r="Q61" s="77">
        <v>21.932587610619471</v>
      </c>
      <c r="R61" s="80">
        <v>21.350000000000005</v>
      </c>
      <c r="S61" s="80">
        <v>0</v>
      </c>
      <c r="T61" s="78">
        <f>SUMPRODUCT(LTA!F61:AJ61,LTA!F$101:AJ$101,LTA!F$104:AJ$104)</f>
        <v>171.86</v>
      </c>
      <c r="U61" s="78">
        <f>SUMPRODUCT(LTA!F61:AJ61,LTA!F$102:AJ$102,LTA!F$104:AJ$104)</f>
        <v>111.10000000000001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54.44</v>
      </c>
      <c r="AB61" s="117">
        <f>-STOA!O61</f>
        <v>-270.95</v>
      </c>
      <c r="AC61">
        <f t="shared" si="0"/>
        <v>12.439427955273789</v>
      </c>
      <c r="AD61">
        <f t="shared" si="1"/>
        <v>782.49791122810564</v>
      </c>
      <c r="AE61">
        <f>'IDT-1'!C61</f>
        <v>0</v>
      </c>
      <c r="AF61" s="26"/>
      <c r="AG61">
        <f t="shared" si="2"/>
        <v>782.49791122810564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-37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8.2995730145175077</v>
      </c>
      <c r="F62">
        <f>GT_Spot!Q62</f>
        <v>0</v>
      </c>
      <c r="G62">
        <f>PPCL_NG!Q62</f>
        <v>25.738206896551723</v>
      </c>
      <c r="H62">
        <f>PPCL_Spot!Q62</f>
        <v>0</v>
      </c>
      <c r="I62">
        <f>Bawana_NG!Q62</f>
        <v>47.39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4.7264639999999991</v>
      </c>
      <c r="O62">
        <f>BYPL_ISGS_exbus!BB62</f>
        <v>570.96896917795459</v>
      </c>
      <c r="P62" s="77">
        <v>65.27</v>
      </c>
      <c r="Q62" s="77">
        <v>21.932539664157499</v>
      </c>
      <c r="R62" s="80">
        <v>21.350000000000005</v>
      </c>
      <c r="S62" s="80">
        <v>0</v>
      </c>
      <c r="T62" s="78">
        <f>SUMPRODUCT(LTA!F62:AJ62,LTA!F$101:AJ$101,LTA!F$104:AJ$104)</f>
        <v>165.14</v>
      </c>
      <c r="U62" s="78">
        <f>SUMPRODUCT(LTA!F62:AJ62,LTA!F$102:AJ$102,LTA!F$104:AJ$104)</f>
        <v>110.82000000000001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52.64</v>
      </c>
      <c r="AB62" s="117">
        <f>-STOA!O62</f>
        <v>-270.95</v>
      </c>
      <c r="AC62">
        <f t="shared" si="0"/>
        <v>12.390280377254632</v>
      </c>
      <c r="AD62">
        <f t="shared" si="1"/>
        <v>770.93547237592679</v>
      </c>
      <c r="AE62">
        <f>'IDT-1'!C62</f>
        <v>0</v>
      </c>
      <c r="AF62" s="26"/>
      <c r="AG62">
        <f t="shared" si="2"/>
        <v>770.93547237592679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-40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8.2995730145175077</v>
      </c>
      <c r="F63">
        <f>GT_Spot!Q63</f>
        <v>0</v>
      </c>
      <c r="G63">
        <f>PPCL_NG!Q63</f>
        <v>25.963420689655177</v>
      </c>
      <c r="H63">
        <f>PPCL_Spot!Q63</f>
        <v>0</v>
      </c>
      <c r="I63">
        <f>Bawana_NG!Q63</f>
        <v>48.432240366378316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4.9004559999999993</v>
      </c>
      <c r="O63">
        <f>BYPL_ISGS_exbus!BB63</f>
        <v>580.90946352059518</v>
      </c>
      <c r="P63" s="77">
        <v>65.27264176144412</v>
      </c>
      <c r="Q63" s="77">
        <v>21.932587610619471</v>
      </c>
      <c r="R63" s="80">
        <v>21.350000000000005</v>
      </c>
      <c r="S63" s="80">
        <v>0</v>
      </c>
      <c r="T63" s="78">
        <f>SUMPRODUCT(LTA!F63:AJ63,LTA!F$101:AJ$101,LTA!F$104:AJ$104)</f>
        <v>157.86000000000001</v>
      </c>
      <c r="U63" s="78">
        <f>SUMPRODUCT(LTA!F63:AJ63,LTA!F$102:AJ$102,LTA!F$104:AJ$104)</f>
        <v>111.10000000000001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47.839999999999996</v>
      </c>
      <c r="AB63" s="117">
        <f>-STOA!O63</f>
        <v>-270.95</v>
      </c>
      <c r="AC63">
        <f t="shared" si="0"/>
        <v>12.395503250625076</v>
      </c>
      <c r="AD63">
        <f t="shared" si="1"/>
        <v>769.51487971258462</v>
      </c>
      <c r="AE63">
        <f>'IDT-1'!C63</f>
        <v>0</v>
      </c>
      <c r="AF63" s="26"/>
      <c r="AG63">
        <f t="shared" si="2"/>
        <v>769.51487971258462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-41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8.2995730145175077</v>
      </c>
      <c r="F64">
        <f>GT_Spot!Q64</f>
        <v>0</v>
      </c>
      <c r="G64">
        <f>PPCL_NG!Q64</f>
        <v>25.736055172413792</v>
      </c>
      <c r="H64">
        <f>PPCL_Spot!Q64</f>
        <v>0</v>
      </c>
      <c r="I64">
        <f>Bawana_NG!Q64</f>
        <v>48.432240366378316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4.8048559999999991</v>
      </c>
      <c r="O64">
        <f>BYPL_ISGS_exbus!BB64</f>
        <v>580.72583780998787</v>
      </c>
      <c r="P64" s="77">
        <v>65.27</v>
      </c>
      <c r="Q64" s="77">
        <v>21.932539664157499</v>
      </c>
      <c r="R64" s="80">
        <v>21.350000000000005</v>
      </c>
      <c r="S64" s="80">
        <v>0</v>
      </c>
      <c r="T64" s="78">
        <f>SUMPRODUCT(LTA!F64:AJ64,LTA!F$101:AJ$101,LTA!F$104:AJ$104)</f>
        <v>136.74</v>
      </c>
      <c r="U64" s="78">
        <f>SUMPRODUCT(LTA!F64:AJ64,LTA!F$102:AJ$102,LTA!F$104:AJ$104)</f>
        <v>111.23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43.94</v>
      </c>
      <c r="AB64" s="117">
        <f>-STOA!O64</f>
        <v>-270.95</v>
      </c>
      <c r="AC64">
        <f t="shared" si="0"/>
        <v>12.163111450868238</v>
      </c>
      <c r="AD64">
        <f t="shared" si="1"/>
        <v>745.34799057658665</v>
      </c>
      <c r="AE64">
        <f>'IDT-1'!C64</f>
        <v>0</v>
      </c>
      <c r="AF64" s="26"/>
      <c r="AG64">
        <f t="shared" si="2"/>
        <v>745.34799057658665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-40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8.2995730145175077</v>
      </c>
      <c r="F65">
        <f>GT_Spot!Q65</f>
        <v>0</v>
      </c>
      <c r="G65">
        <f>PPCL_NG!Q65</f>
        <v>25.822124137931041</v>
      </c>
      <c r="H65">
        <f>PPCL_Spot!Q65</f>
        <v>0</v>
      </c>
      <c r="I65">
        <f>Bawana_NG!Q65</f>
        <v>55.002525136586939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4.6576319999999996</v>
      </c>
      <c r="O65">
        <f>BYPL_ISGS_exbus!BB65</f>
        <v>580.75386507701865</v>
      </c>
      <c r="P65" s="77">
        <v>65.27</v>
      </c>
      <c r="Q65" s="77">
        <v>21.932539664157499</v>
      </c>
      <c r="R65" s="80">
        <v>21.350000000000005</v>
      </c>
      <c r="S65" s="80">
        <v>0</v>
      </c>
      <c r="T65" s="78">
        <f>SUMPRODUCT(LTA!F65:AJ65,LTA!F$101:AJ$101,LTA!F$104:AJ$104)</f>
        <v>107.31</v>
      </c>
      <c r="U65" s="78">
        <f>SUMPRODUCT(LTA!F65:AJ65,LTA!F$102:AJ$102,LTA!F$104:AJ$104)</f>
        <v>108.68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39.44</v>
      </c>
      <c r="AB65" s="117">
        <f>-STOA!O65</f>
        <v>-270.95</v>
      </c>
      <c r="AC65">
        <f t="shared" si="0"/>
        <v>11.908492560014693</v>
      </c>
      <c r="AD65">
        <f t="shared" si="1"/>
        <v>714.65976647019704</v>
      </c>
      <c r="AE65">
        <f>'IDT-1'!C65</f>
        <v>0</v>
      </c>
      <c r="AF65" s="26"/>
      <c r="AG65">
        <f t="shared" si="2"/>
        <v>714.65976647019704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-41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8.2995730145175077</v>
      </c>
      <c r="F66">
        <f>GT_Spot!Q66</f>
        <v>0</v>
      </c>
      <c r="G66">
        <f>PPCL_NG!Q66</f>
        <v>25.597627586206897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4.8230199999999988</v>
      </c>
      <c r="O66">
        <f>BYPL_ISGS_exbus!BB66</f>
        <v>582.17412099101955</v>
      </c>
      <c r="P66" s="77">
        <v>65.27</v>
      </c>
      <c r="Q66" s="77">
        <v>21.932539664157499</v>
      </c>
      <c r="R66" s="80">
        <v>21.350000000000005</v>
      </c>
      <c r="S66" s="80">
        <v>0</v>
      </c>
      <c r="T66" s="78">
        <f>SUMPRODUCT(LTA!F66:AJ66,LTA!F$101:AJ$101,LTA!F$104:AJ$104)</f>
        <v>100.61000000000001</v>
      </c>
      <c r="U66" s="78">
        <f>SUMPRODUCT(LTA!F66:AJ66,LTA!F$102:AJ$102,LTA!F$104:AJ$104)</f>
        <v>108.9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34.64</v>
      </c>
      <c r="AB66" s="117">
        <f>-STOA!O66</f>
        <v>-270.95</v>
      </c>
      <c r="AC66">
        <f t="shared" si="0"/>
        <v>11.767915670467591</v>
      </c>
      <c r="AD66">
        <f t="shared" si="1"/>
        <v>710.87896558543389</v>
      </c>
      <c r="AE66">
        <f>'IDT-1'!C66</f>
        <v>0</v>
      </c>
      <c r="AF66" s="26"/>
      <c r="AG66">
        <f t="shared" si="2"/>
        <v>710.87896558543389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-35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8.2995730145175077</v>
      </c>
      <c r="F67">
        <f>GT_Spot!Q67</f>
        <v>0</v>
      </c>
      <c r="G67">
        <f>PPCL_NG!Q67</f>
        <v>25.758289655172415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4.8593479999999989</v>
      </c>
      <c r="O67">
        <f>BYPL_ISGS_exbus!BB67</f>
        <v>699.72001116260606</v>
      </c>
      <c r="P67" s="77">
        <v>65.27</v>
      </c>
      <c r="Q67" s="77">
        <v>21.932539664157499</v>
      </c>
      <c r="R67" s="80">
        <v>21.350000000000005</v>
      </c>
      <c r="S67" s="80">
        <v>0</v>
      </c>
      <c r="T67" s="78">
        <f>SUMPRODUCT(LTA!F67:AJ67,LTA!F$101:AJ$101,LTA!F$104:AJ$104)</f>
        <v>91.980000000000018</v>
      </c>
      <c r="U67" s="78">
        <f>SUMPRODUCT(LTA!F67:AJ67,LTA!F$102:AJ$102,LTA!F$104:AJ$104)</f>
        <v>109.14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31.040000000000003</v>
      </c>
      <c r="AB67" s="117">
        <f>-STOA!O67</f>
        <v>-270.95</v>
      </c>
      <c r="AC67">
        <f t="shared" si="0"/>
        <v>13.684013171548129</v>
      </c>
      <c r="AD67">
        <f t="shared" si="1"/>
        <v>703.71574832490535</v>
      </c>
      <c r="AE67">
        <f>'IDT-1'!C67</f>
        <v>0</v>
      </c>
      <c r="AF67" s="26"/>
      <c r="AG67">
        <f t="shared" si="2"/>
        <v>703.71574832490535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-146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8.2995730145175077</v>
      </c>
      <c r="F68">
        <f>GT_Spot!Q68</f>
        <v>0</v>
      </c>
      <c r="G68">
        <f>PPCL_NG!Q68</f>
        <v>25.622731034482761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4.8134599999999992</v>
      </c>
      <c r="O68">
        <f>BYPL_ISGS_exbus!BB68</f>
        <v>703.90851187154226</v>
      </c>
      <c r="P68" s="77">
        <v>65.27</v>
      </c>
      <c r="Q68" s="77">
        <v>21.932539664157499</v>
      </c>
      <c r="R68" s="80">
        <v>21.350000000000005</v>
      </c>
      <c r="S68" s="80">
        <v>0</v>
      </c>
      <c r="T68" s="78">
        <f>SUMPRODUCT(LTA!F68:AJ68,LTA!F$101:AJ$101,LTA!F$104:AJ$104)</f>
        <v>82.509999999999991</v>
      </c>
      <c r="U68" s="78">
        <f>SUMPRODUCT(LTA!F68:AJ68,LTA!F$102:AJ$102,LTA!F$104:AJ$104)</f>
        <v>113.68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26.540000000000003</v>
      </c>
      <c r="AB68" s="117">
        <f>-STOA!O68</f>
        <v>-270.95</v>
      </c>
      <c r="AC68">
        <f t="shared" ref="AC68:AC98" si="3">SUMIF(B68:AB68,"&gt;0")*$AC$2-SUMIF(B68:AB68,"&lt;0")*($AC$2/(1-$AC$2))+SUMIF(AI68:AR68,"&gt;0")*$AC$2-SUMIF(AI68:AR68,"&lt;0")*($AC$2/(1-$AC$2))</f>
        <v>13.538631844780552</v>
      </c>
      <c r="AD68">
        <f t="shared" ref="AD68:AD98" si="4">SUM(B68:AB68,AI68:AR68)-AC68</f>
        <v>709.43818373991951</v>
      </c>
      <c r="AE68">
        <f>'IDT-1'!C68</f>
        <v>0</v>
      </c>
      <c r="AF68" s="26"/>
      <c r="AG68">
        <f t="shared" ref="AG68:AG98" si="5">SUM(AD68:AF68)</f>
        <v>709.43818373991951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-135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8.2995730145175077</v>
      </c>
      <c r="F69">
        <f>GT_Spot!Q69</f>
        <v>0</v>
      </c>
      <c r="G69">
        <f>PPCL_NG!Q69</f>
        <v>25.720993103448272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4.8593479999999989</v>
      </c>
      <c r="O69">
        <f>BYPL_ISGS_exbus!BB69</f>
        <v>707.2336200569581</v>
      </c>
      <c r="P69" s="77">
        <v>65.27</v>
      </c>
      <c r="Q69" s="77">
        <v>21.932539664157499</v>
      </c>
      <c r="R69" s="80">
        <v>19.32</v>
      </c>
      <c r="S69" s="80">
        <v>0</v>
      </c>
      <c r="T69" s="78">
        <f>SUMPRODUCT(LTA!F69:AJ69,LTA!F$101:AJ$101,LTA!F$104:AJ$104)</f>
        <v>72.19</v>
      </c>
      <c r="U69" s="78">
        <f>SUMPRODUCT(LTA!F69:AJ69,LTA!F$102:AJ$102,LTA!F$104:AJ$104)</f>
        <v>114.04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37.299999999999997</v>
      </c>
      <c r="AB69" s="117">
        <f>-STOA!O69</f>
        <v>-270.95</v>
      </c>
      <c r="AC69">
        <f t="shared" si="3"/>
        <v>13.39853102201959</v>
      </c>
      <c r="AD69">
        <f t="shared" si="4"/>
        <v>729.81754281706162</v>
      </c>
      <c r="AE69">
        <f>'IDT-1'!C69</f>
        <v>0</v>
      </c>
      <c r="AF69" s="26"/>
      <c r="AG69">
        <f t="shared" si="5"/>
        <v>729.81754281706162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-117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8.5342564386596518</v>
      </c>
      <c r="F70">
        <f>GT_Spot!Q70</f>
        <v>0</v>
      </c>
      <c r="G70">
        <f>PPCL_NG!Q70</f>
        <v>25.741075862068968</v>
      </c>
      <c r="H70">
        <f>PPCL_Spot!Q70</f>
        <v>0</v>
      </c>
      <c r="I70">
        <f>Bawana_NG!Q70</f>
        <v>55.000000000000007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4.8593479999999989</v>
      </c>
      <c r="O70">
        <f>BYPL_ISGS_exbus!BB70</f>
        <v>713.37215772071522</v>
      </c>
      <c r="P70" s="77">
        <v>65.27</v>
      </c>
      <c r="Q70" s="77">
        <v>21.932539664157499</v>
      </c>
      <c r="R70" s="80">
        <v>10.8</v>
      </c>
      <c r="S70" s="80">
        <v>0</v>
      </c>
      <c r="T70" s="78">
        <f>SUMPRODUCT(LTA!F70:AJ70,LTA!F$101:AJ$101,LTA!F$104:AJ$104)</f>
        <v>75.5</v>
      </c>
      <c r="U70" s="78">
        <f>SUMPRODUCT(LTA!F70:AJ70,LTA!F$102:AJ$102,LTA!F$104:AJ$104)</f>
        <v>114.31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60.019999999999996</v>
      </c>
      <c r="AB70" s="117">
        <f>-STOA!O70</f>
        <v>-270.95</v>
      </c>
      <c r="AC70">
        <f t="shared" si="3"/>
        <v>13.549109203213598</v>
      </c>
      <c r="AD70">
        <f t="shared" si="4"/>
        <v>760.84026848238761</v>
      </c>
      <c r="AE70">
        <f>'IDT-1'!C70</f>
        <v>0</v>
      </c>
      <c r="AF70" s="26"/>
      <c r="AG70">
        <f t="shared" si="5"/>
        <v>760.84026848238761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-110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8.5342564386596518</v>
      </c>
      <c r="F71">
        <f>GT_Spot!Q71</f>
        <v>0</v>
      </c>
      <c r="G71">
        <f>PPCL_NG!Q71</f>
        <v>24.807227586206892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4.7541879999999992</v>
      </c>
      <c r="O71">
        <f>BYPL_ISGS_exbus!BB71</f>
        <v>724.72241714702443</v>
      </c>
      <c r="P71" s="77">
        <v>65.27</v>
      </c>
      <c r="Q71" s="77">
        <v>21.932539664157499</v>
      </c>
      <c r="R71" s="80">
        <v>4.82</v>
      </c>
      <c r="S71" s="80">
        <v>0</v>
      </c>
      <c r="T71" s="78">
        <f>SUMPRODUCT(LTA!F71:AJ71,LTA!F$101:AJ$101,LTA!F$104:AJ$104)</f>
        <v>60.040000000000006</v>
      </c>
      <c r="U71" s="78">
        <f>SUMPRODUCT(LTA!F71:AJ71,LTA!F$102:AJ$102,LTA!F$104:AJ$104)</f>
        <v>114.44000000000001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73.169999999999987</v>
      </c>
      <c r="AB71" s="117">
        <f>-STOA!O71</f>
        <v>-270.95</v>
      </c>
      <c r="AC71">
        <f t="shared" si="3"/>
        <v>13.372721407849236</v>
      </c>
      <c r="AD71">
        <f t="shared" si="4"/>
        <v>785.16790742819921</v>
      </c>
      <c r="AE71">
        <f>'IDT-1'!C71</f>
        <v>0</v>
      </c>
      <c r="AF71" s="26"/>
      <c r="AG71">
        <f t="shared" si="5"/>
        <v>785.16790742819921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-88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8.5342564386596518</v>
      </c>
      <c r="F72">
        <f>GT_Spot!Q72</f>
        <v>0</v>
      </c>
      <c r="G72">
        <f>PPCL_NG!Q72</f>
        <v>24.631503448275865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4.8048559999999991</v>
      </c>
      <c r="O72">
        <f>BYPL_ISGS_exbus!BB72</f>
        <v>741.86158330894102</v>
      </c>
      <c r="P72" s="77">
        <v>65.27</v>
      </c>
      <c r="Q72" s="77">
        <v>21.932539664157499</v>
      </c>
      <c r="R72" s="80">
        <v>1.91</v>
      </c>
      <c r="S72" s="80">
        <v>0</v>
      </c>
      <c r="T72" s="78">
        <f>SUMPRODUCT(LTA!F72:AJ72,LTA!F$101:AJ$101,LTA!F$104:AJ$104)</f>
        <v>43.510000000000005</v>
      </c>
      <c r="U72" s="78">
        <f>SUMPRODUCT(LTA!F72:AJ72,LTA!F$102:AJ$102,LTA!F$104:AJ$104)</f>
        <v>114.54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87.82</v>
      </c>
      <c r="AB72" s="117">
        <f>-STOA!O72</f>
        <v>-270.95</v>
      </c>
      <c r="AC72">
        <f t="shared" si="3"/>
        <v>13.454539193493723</v>
      </c>
      <c r="AD72">
        <f t="shared" si="4"/>
        <v>800.41019966654017</v>
      </c>
      <c r="AE72">
        <f>'IDT-1'!C72</f>
        <v>0</v>
      </c>
      <c r="AF72" s="26"/>
      <c r="AG72">
        <f t="shared" si="5"/>
        <v>800.41019966654017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-85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8.5342564386596518</v>
      </c>
      <c r="F73">
        <f>GT_Spot!Q73</f>
        <v>0</v>
      </c>
      <c r="G73">
        <f>PPCL_NG!Q73</f>
        <v>24.494360275862064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4.6528519999999993</v>
      </c>
      <c r="O73">
        <f>BYPL_ISGS_exbus!BB73</f>
        <v>769.55266528337518</v>
      </c>
      <c r="P73" s="77">
        <v>65.27</v>
      </c>
      <c r="Q73" s="77">
        <v>21.932539664157499</v>
      </c>
      <c r="R73" s="80">
        <v>0.26</v>
      </c>
      <c r="S73" s="80">
        <v>0</v>
      </c>
      <c r="T73" s="78">
        <f>SUMPRODUCT(LTA!F73:AJ73,LTA!F$101:AJ$101,LTA!F$104:AJ$104)</f>
        <v>30.740000000000002</v>
      </c>
      <c r="U73" s="78">
        <f>SUMPRODUCT(LTA!F73:AJ73,LTA!F$102:AJ$102,LTA!F$104:AJ$104)</f>
        <v>114.62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93.19</v>
      </c>
      <c r="AB73" s="117">
        <f>-STOA!O73</f>
        <v>-270.95</v>
      </c>
      <c r="AC73">
        <f t="shared" si="3"/>
        <v>13.705521494973457</v>
      </c>
      <c r="AD73">
        <f t="shared" si="4"/>
        <v>808.59115216708096</v>
      </c>
      <c r="AE73">
        <f>'IDT-1'!C73</f>
        <v>0</v>
      </c>
      <c r="AF73" s="26"/>
      <c r="AG73">
        <f t="shared" si="5"/>
        <v>808.59115216708096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-95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8.5342564386596518</v>
      </c>
      <c r="F74">
        <f>GT_Spot!Q74</f>
        <v>0</v>
      </c>
      <c r="G74">
        <f>PPCL_NG!Q74</f>
        <v>24.958204137931034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4.5706359999999986</v>
      </c>
      <c r="O74">
        <f>BYPL_ISGS_exbus!BB74</f>
        <v>776.90781983187514</v>
      </c>
      <c r="P74" s="77">
        <v>65.27</v>
      </c>
      <c r="Q74" s="77">
        <v>21.932539664157499</v>
      </c>
      <c r="R74" s="80">
        <v>0</v>
      </c>
      <c r="S74" s="80">
        <v>0</v>
      </c>
      <c r="T74" s="78">
        <f>SUMPRODUCT(LTA!F74:AJ74,LTA!F$101:AJ$101,LTA!F$104:AJ$104)</f>
        <v>22.68</v>
      </c>
      <c r="U74" s="78">
        <f>SUMPRODUCT(LTA!F74:AJ74,LTA!F$102:AJ$102,LTA!F$104:AJ$104)</f>
        <v>114.7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111.13999999999999</v>
      </c>
      <c r="AB74" s="117">
        <f>-STOA!O74</f>
        <v>-270.95</v>
      </c>
      <c r="AC74">
        <f t="shared" si="3"/>
        <v>13.814662542575483</v>
      </c>
      <c r="AD74">
        <f t="shared" si="4"/>
        <v>830.92879353004764</v>
      </c>
      <c r="AE74">
        <f>'IDT-1'!C74</f>
        <v>0</v>
      </c>
      <c r="AF74" s="26"/>
      <c r="AG74">
        <f t="shared" si="5"/>
        <v>830.92879353004764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-90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8.7689404152062558</v>
      </c>
      <c r="F75">
        <f>GT_Spot!Q75</f>
        <v>0</v>
      </c>
      <c r="G75">
        <f>PPCL_NG!Q75</f>
        <v>25.250411586206901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4.4329719999999986</v>
      </c>
      <c r="O75">
        <f>BYPL_ISGS_exbus!BB75</f>
        <v>767.07774442210712</v>
      </c>
      <c r="P75" s="77">
        <v>65.27</v>
      </c>
      <c r="Q75" s="77">
        <v>21.932539664157499</v>
      </c>
      <c r="R75" s="80">
        <v>0</v>
      </c>
      <c r="S75" s="80">
        <v>0</v>
      </c>
      <c r="T75" s="78">
        <f>SUMPRODUCT(LTA!F75:AJ75,LTA!F$101:AJ$101,LTA!F$104:AJ$104)</f>
        <v>20.45</v>
      </c>
      <c r="U75" s="78">
        <f>SUMPRODUCT(LTA!F75:AJ75,LTA!F$102:AJ$102,LTA!F$104:AJ$104)</f>
        <v>110.43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53.089999999999996</v>
      </c>
      <c r="AB75" s="117">
        <f>-STOA!O75</f>
        <v>-198.05</v>
      </c>
      <c r="AC75">
        <f t="shared" si="3"/>
        <v>12.24110563075187</v>
      </c>
      <c r="AD75">
        <f t="shared" si="4"/>
        <v>862.41150245692575</v>
      </c>
      <c r="AE75">
        <f>'IDT-1'!C75</f>
        <v>0</v>
      </c>
      <c r="AF75" s="26"/>
      <c r="AG75">
        <f t="shared" si="5"/>
        <v>862.41150245692575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-59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8.7689404152062558</v>
      </c>
      <c r="F76">
        <f>GT_Spot!Q76</f>
        <v>0</v>
      </c>
      <c r="G76">
        <f>PPCL_NG!Q76</f>
        <v>25.189416827586207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4.7723519999999988</v>
      </c>
      <c r="O76">
        <f>BYPL_ISGS_exbus!BB76</f>
        <v>767.07445786272751</v>
      </c>
      <c r="P76" s="77">
        <v>65.27</v>
      </c>
      <c r="Q76" s="77">
        <v>21.932539664157499</v>
      </c>
      <c r="R76" s="80">
        <v>0</v>
      </c>
      <c r="S76" s="80">
        <v>0</v>
      </c>
      <c r="T76" s="78">
        <f>SUMPRODUCT(LTA!F76:AJ76,LTA!F$101:AJ$101,LTA!F$104:AJ$104)</f>
        <v>21.86</v>
      </c>
      <c r="U76" s="78">
        <f>SUMPRODUCT(LTA!F76:AJ76,LTA!F$102:AJ$102,LTA!F$104:AJ$104)</f>
        <v>110.33000000000001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62.66</v>
      </c>
      <c r="AB76" s="117">
        <f>-STOA!O76</f>
        <v>-198.05</v>
      </c>
      <c r="AC76">
        <f t="shared" si="3"/>
        <v>12.401417391808836</v>
      </c>
      <c r="AD76">
        <f t="shared" si="4"/>
        <v>866.4062893778688</v>
      </c>
      <c r="AE76">
        <f>'IDT-1'!C76</f>
        <v>0</v>
      </c>
      <c r="AF76" s="26"/>
      <c r="AG76">
        <f t="shared" si="5"/>
        <v>866.4062893778688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-66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8.7689404152062558</v>
      </c>
      <c r="F77">
        <f>GT_Spot!Q77</f>
        <v>0</v>
      </c>
      <c r="G77">
        <f>PPCL_NG!Q77</f>
        <v>25.334811310344826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4.5333519999999989</v>
      </c>
      <c r="O77">
        <f>BYPL_ISGS_exbus!BB77</f>
        <v>759.48512482748629</v>
      </c>
      <c r="P77" s="77">
        <v>65.27</v>
      </c>
      <c r="Q77" s="77">
        <v>21.932539664157499</v>
      </c>
      <c r="R77" s="80">
        <v>0</v>
      </c>
      <c r="S77" s="80">
        <v>0</v>
      </c>
      <c r="T77" s="78">
        <f>SUMPRODUCT(LTA!F77:AJ77,LTA!F$101:AJ$101,LTA!F$104:AJ$104)</f>
        <v>16.71</v>
      </c>
      <c r="U77" s="78">
        <f>SUMPRODUCT(LTA!F77:AJ77,LTA!F$102:AJ$102,LTA!F$104:AJ$104)</f>
        <v>110.26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62.66</v>
      </c>
      <c r="AB77" s="117">
        <f>-STOA!O77</f>
        <v>-198.05</v>
      </c>
      <c r="AC77">
        <f t="shared" si="3"/>
        <v>12.358896552724552</v>
      </c>
      <c r="AD77">
        <f t="shared" si="4"/>
        <v>845.54587166447038</v>
      </c>
      <c r="AE77">
        <f>'IDT-1'!C77</f>
        <v>0</v>
      </c>
      <c r="AF77" s="26"/>
      <c r="AG77">
        <f t="shared" si="5"/>
        <v>845.54587166447038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-74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8.7689404152062558</v>
      </c>
      <c r="F78">
        <f>GT_Spot!Q78</f>
        <v>0</v>
      </c>
      <c r="G78">
        <f>PPCL_NG!Q78</f>
        <v>25.662179310344825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4.5792399999999995</v>
      </c>
      <c r="O78">
        <f>BYPL_ISGS_exbus!BB78</f>
        <v>754.49702247588789</v>
      </c>
      <c r="P78" s="77">
        <v>65.27</v>
      </c>
      <c r="Q78" s="77">
        <v>21.932539664157499</v>
      </c>
      <c r="R78" s="80">
        <v>0</v>
      </c>
      <c r="S78" s="80">
        <v>0</v>
      </c>
      <c r="T78" s="78">
        <f>SUMPRODUCT(LTA!F78:AJ78,LTA!F$101:AJ$101,LTA!F$104:AJ$104)</f>
        <v>19.239999999999998</v>
      </c>
      <c r="U78" s="78">
        <f>SUMPRODUCT(LTA!F78:AJ78,LTA!F$102:AJ$102,LTA!F$104:AJ$104)</f>
        <v>110.16000000000001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62.66</v>
      </c>
      <c r="AB78" s="117">
        <f>-STOA!O78</f>
        <v>-198.05</v>
      </c>
      <c r="AC78">
        <f t="shared" si="3"/>
        <v>12.419573052530245</v>
      </c>
      <c r="AD78">
        <f t="shared" si="4"/>
        <v>834.30034881306642</v>
      </c>
      <c r="AE78">
        <f>'IDT-1'!C78</f>
        <v>0</v>
      </c>
      <c r="AF78" s="26"/>
      <c r="AG78">
        <f t="shared" si="5"/>
        <v>834.30034881306642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-83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8.7689404152062558</v>
      </c>
      <c r="F79">
        <f>GT_Spot!Q79</f>
        <v>0</v>
      </c>
      <c r="G79">
        <f>PPCL_NG!Q79</f>
        <v>25.628468965517239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4.4645199999999985</v>
      </c>
      <c r="O79">
        <f>BYPL_ISGS_exbus!BB79</f>
        <v>738.65618483965261</v>
      </c>
      <c r="P79" s="77">
        <v>65.27</v>
      </c>
      <c r="Q79" s="77">
        <v>21.932539664157499</v>
      </c>
      <c r="R79" s="80">
        <v>0</v>
      </c>
      <c r="S79" s="80">
        <v>0</v>
      </c>
      <c r="T79" s="78">
        <f>SUMPRODUCT(LTA!F79:AJ79,LTA!F$101:AJ$101,LTA!F$104:AJ$104)</f>
        <v>21.73</v>
      </c>
      <c r="U79" s="78">
        <f>SUMPRODUCT(LTA!F79:AJ79,LTA!F$102:AJ$102,LTA!F$104:AJ$104)</f>
        <v>110.17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62.66</v>
      </c>
      <c r="AB79" s="117">
        <f>-STOA!O79</f>
        <v>-198.05</v>
      </c>
      <c r="AC79">
        <f t="shared" si="3"/>
        <v>12.300867494296893</v>
      </c>
      <c r="AD79">
        <f t="shared" si="4"/>
        <v>820.92978639023681</v>
      </c>
      <c r="AE79">
        <f>'IDT-1'!C79</f>
        <v>0</v>
      </c>
      <c r="AF79" s="26"/>
      <c r="AG79">
        <f t="shared" si="5"/>
        <v>820.92978639023681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-83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8.7689404152062558</v>
      </c>
      <c r="F80">
        <f>GT_Spot!Q80</f>
        <v>0</v>
      </c>
      <c r="G80">
        <f>PPCL_NG!Q80</f>
        <v>25.567503448275861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4.4377519999999988</v>
      </c>
      <c r="O80">
        <f>BYPL_ISGS_exbus!BB80</f>
        <v>725.61818812478316</v>
      </c>
      <c r="P80" s="77">
        <v>65.27</v>
      </c>
      <c r="Q80" s="77">
        <v>21.932539664157499</v>
      </c>
      <c r="R80" s="80">
        <v>0</v>
      </c>
      <c r="S80" s="80">
        <v>0</v>
      </c>
      <c r="T80" s="78">
        <f>SUMPRODUCT(LTA!F80:AJ80,LTA!F$101:AJ$101,LTA!F$104:AJ$104)</f>
        <v>24.55</v>
      </c>
      <c r="U80" s="78">
        <f>SUMPRODUCT(LTA!F80:AJ80,LTA!F$102:AJ$102,LTA!F$104:AJ$104)</f>
        <v>110.45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67.45</v>
      </c>
      <c r="AB80" s="117">
        <f>-STOA!O80</f>
        <v>-198.05</v>
      </c>
      <c r="AC80">
        <f t="shared" si="3"/>
        <v>12.308061833387489</v>
      </c>
      <c r="AD80">
        <f t="shared" si="4"/>
        <v>809.68686181903536</v>
      </c>
      <c r="AE80">
        <f>'IDT-1'!C80</f>
        <v>0</v>
      </c>
      <c r="AF80" s="26"/>
      <c r="AG80">
        <f t="shared" si="5"/>
        <v>809.68686181903536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-89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8.7689404152062558</v>
      </c>
      <c r="F81">
        <f>GT_Spot!Q81</f>
        <v>0</v>
      </c>
      <c r="G81">
        <f>PPCL_NG!Q81</f>
        <v>25.612689655172414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4.3775239999999993</v>
      </c>
      <c r="O81">
        <f>BYPL_ISGS_exbus!BB81</f>
        <v>713.87606083476726</v>
      </c>
      <c r="P81" s="77">
        <v>65.27</v>
      </c>
      <c r="Q81" s="77">
        <v>21.932539664157499</v>
      </c>
      <c r="R81" s="80">
        <v>0</v>
      </c>
      <c r="S81" s="80">
        <v>0</v>
      </c>
      <c r="T81" s="78">
        <f>SUMPRODUCT(LTA!F81:AJ81,LTA!F$101:AJ$101,LTA!F$104:AJ$104)</f>
        <v>27.45</v>
      </c>
      <c r="U81" s="78">
        <f>SUMPRODUCT(LTA!F81:AJ81,LTA!F$102:AJ$102,LTA!F$104:AJ$104)</f>
        <v>110.59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72.23</v>
      </c>
      <c r="AB81" s="117">
        <f>-STOA!O81</f>
        <v>-198.05</v>
      </c>
      <c r="AC81">
        <f t="shared" si="3"/>
        <v>12.388830403244574</v>
      </c>
      <c r="AD81">
        <f t="shared" si="4"/>
        <v>792.66892416605879</v>
      </c>
      <c r="AE81">
        <f>'IDT-1'!C81</f>
        <v>0</v>
      </c>
      <c r="AF81" s="26"/>
      <c r="AG81">
        <f t="shared" si="5"/>
        <v>792.66892416605879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-102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8.7689404152062558</v>
      </c>
      <c r="F82">
        <f>GT_Spot!Q82</f>
        <v>0</v>
      </c>
      <c r="G82">
        <f>PPCL_NG!Q82</f>
        <v>22.986676780911658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4.4970239999999988</v>
      </c>
      <c r="O82">
        <f>BYPL_ISGS_exbus!BB82</f>
        <v>703.90191363352119</v>
      </c>
      <c r="P82" s="77">
        <v>65.27</v>
      </c>
      <c r="Q82" s="77">
        <v>21.932539664157499</v>
      </c>
      <c r="R82" s="80">
        <v>0</v>
      </c>
      <c r="S82" s="80">
        <v>0</v>
      </c>
      <c r="T82" s="78">
        <f>SUMPRODUCT(LTA!F82:AJ82,LTA!F$101:AJ$101,LTA!F$104:AJ$104)</f>
        <v>55.12</v>
      </c>
      <c r="U82" s="78">
        <f>SUMPRODUCT(LTA!F82:AJ82,LTA!F$102:AJ$102,LTA!F$104:AJ$104)</f>
        <v>119.31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62.66</v>
      </c>
      <c r="AB82" s="117">
        <f>-STOA!O82</f>
        <v>-198.05</v>
      </c>
      <c r="AC82">
        <f t="shared" si="3"/>
        <v>12.568285359713288</v>
      </c>
      <c r="AD82">
        <f t="shared" si="4"/>
        <v>800.82880913408337</v>
      </c>
      <c r="AE82">
        <f>'IDT-1'!C82</f>
        <v>0</v>
      </c>
      <c r="AF82" s="26"/>
      <c r="AG82">
        <f t="shared" si="5"/>
        <v>800.82880913408337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-108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8.7689404152062558</v>
      </c>
      <c r="F83">
        <f>GT_Spot!Q83</f>
        <v>0</v>
      </c>
      <c r="G83">
        <f>PPCL_NG!Q83</f>
        <v>22.9538983518378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4.7589679999999985</v>
      </c>
      <c r="O83">
        <f>BYPL_ISGS_exbus!BB83</f>
        <v>698.4876059683512</v>
      </c>
      <c r="P83" s="77">
        <v>65.27</v>
      </c>
      <c r="Q83" s="77">
        <v>21.932539664157499</v>
      </c>
      <c r="R83" s="80">
        <v>0</v>
      </c>
      <c r="S83" s="80">
        <v>0</v>
      </c>
      <c r="T83" s="78">
        <f>SUMPRODUCT(LTA!F83:AJ83,LTA!F$101:AJ$101,LTA!F$104:AJ$104)</f>
        <v>57.87</v>
      </c>
      <c r="U83" s="78">
        <f>SUMPRODUCT(LTA!F83:AJ83,LTA!F$102:AJ$102,LTA!F$104:AJ$104)</f>
        <v>120.12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53.089999999999996</v>
      </c>
      <c r="AB83" s="117">
        <f>-STOA!O83</f>
        <v>-198.05</v>
      </c>
      <c r="AC83">
        <f t="shared" si="3"/>
        <v>12.284108706539792</v>
      </c>
      <c r="AD83">
        <f t="shared" si="4"/>
        <v>790.91784369301297</v>
      </c>
      <c r="AE83">
        <f>'IDT-1'!C83</f>
        <v>0</v>
      </c>
      <c r="AF83" s="26"/>
      <c r="AG83">
        <f t="shared" si="5"/>
        <v>790.91784369301297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-97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8.963068032571579</v>
      </c>
      <c r="F84">
        <f>GT_Spot!Q84</f>
        <v>0</v>
      </c>
      <c r="G84">
        <f>PPCL_NG!Q84</f>
        <v>22.862632921867458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4.808679999999999</v>
      </c>
      <c r="O84">
        <f>BYPL_ISGS_exbus!BB84</f>
        <v>694.97840986104995</v>
      </c>
      <c r="P84" s="77">
        <v>65.27</v>
      </c>
      <c r="Q84" s="77">
        <v>21.932539664157499</v>
      </c>
      <c r="R84" s="80">
        <v>0</v>
      </c>
      <c r="S84" s="80">
        <v>0</v>
      </c>
      <c r="T84" s="78">
        <f>SUMPRODUCT(LTA!F84:AJ84,LTA!F$101:AJ$101,LTA!F$104:AJ$104)</f>
        <v>60.21</v>
      </c>
      <c r="U84" s="78">
        <f>SUMPRODUCT(LTA!F84:AJ84,LTA!F$102:AJ$102,LTA!F$104:AJ$104)</f>
        <v>120.64000000000001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43.51</v>
      </c>
      <c r="AB84" s="117">
        <f>-STOA!O84</f>
        <v>-198.05</v>
      </c>
      <c r="AC84">
        <f t="shared" si="3"/>
        <v>12.195434433644619</v>
      </c>
      <c r="AD84">
        <f t="shared" si="4"/>
        <v>780.929896046002</v>
      </c>
      <c r="AE84">
        <f>'IDT-1'!C84</f>
        <v>0</v>
      </c>
      <c r="AF84" s="26"/>
      <c r="AG84">
        <f t="shared" si="5"/>
        <v>780.929896046002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-97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8.963068032571579</v>
      </c>
      <c r="F85">
        <f>GT_Spot!Q85</f>
        <v>0</v>
      </c>
      <c r="G85">
        <f>PPCL_NG!Q85</f>
        <v>22.813786635404455</v>
      </c>
      <c r="H85">
        <f>PPCL_Spot!Q85</f>
        <v>0</v>
      </c>
      <c r="I85">
        <f>Bawana_NG!Q85</f>
        <v>45.35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4.7589679999999985</v>
      </c>
      <c r="O85">
        <f>BYPL_ISGS_exbus!BB85</f>
        <v>651.46459824883902</v>
      </c>
      <c r="P85" s="77">
        <v>65.27</v>
      </c>
      <c r="Q85" s="77">
        <v>21.932539664157499</v>
      </c>
      <c r="R85" s="80">
        <v>0</v>
      </c>
      <c r="S85" s="80">
        <v>0</v>
      </c>
      <c r="T85" s="78">
        <f>SUMPRODUCT(LTA!F85:AJ85,LTA!F$101:AJ$101,LTA!F$104:AJ$104)</f>
        <v>63.28</v>
      </c>
      <c r="U85" s="78">
        <f>SUMPRODUCT(LTA!F85:AJ85,LTA!F$102:AJ$102,LTA!F$104:AJ$104)</f>
        <v>121.12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24.37</v>
      </c>
      <c r="AB85" s="117">
        <f>-STOA!O85</f>
        <v>-198.05</v>
      </c>
      <c r="AC85">
        <f t="shared" si="3"/>
        <v>11.322408477648473</v>
      </c>
      <c r="AD85">
        <f t="shared" si="4"/>
        <v>762.95055210332407</v>
      </c>
      <c r="AE85">
        <f>'IDT-1'!C85</f>
        <v>0</v>
      </c>
      <c r="AF85" s="26"/>
      <c r="AG85">
        <f t="shared" si="5"/>
        <v>762.95055210332407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-57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8.963068032571579</v>
      </c>
      <c r="F86">
        <f>GT_Spot!Q86</f>
        <v>0</v>
      </c>
      <c r="G86">
        <f>PPCL_NG!Q86</f>
        <v>22.74758706296117</v>
      </c>
      <c r="H86">
        <f>PPCL_Spot!Q86</f>
        <v>0</v>
      </c>
      <c r="I86">
        <f>Bawana_NG!Q86</f>
        <v>45.557858015984962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4.3956879999999989</v>
      </c>
      <c r="O86">
        <f>BYPL_ISGS_exbus!BB86</f>
        <v>651.04934422260192</v>
      </c>
      <c r="P86" s="77">
        <v>65.27</v>
      </c>
      <c r="Q86" s="77">
        <v>21.932539664157499</v>
      </c>
      <c r="R86" s="80">
        <v>0</v>
      </c>
      <c r="S86" s="80">
        <v>0</v>
      </c>
      <c r="T86" s="78">
        <f>SUMPRODUCT(LTA!F86:AJ86,LTA!F$101:AJ$101,LTA!F$104:AJ$104)</f>
        <v>64.63</v>
      </c>
      <c r="U86" s="78">
        <f>SUMPRODUCT(LTA!F86:AJ86,LTA!F$102:AJ$102,LTA!F$104:AJ$104)</f>
        <v>133.73000000000002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14.79</v>
      </c>
      <c r="AB86" s="117">
        <f>-STOA!O86</f>
        <v>-198.05</v>
      </c>
      <c r="AC86">
        <f t="shared" si="3"/>
        <v>11.426372992698317</v>
      </c>
      <c r="AD86">
        <f t="shared" si="4"/>
        <v>758.5897120055788</v>
      </c>
      <c r="AE86">
        <f>'IDT-1'!C86</f>
        <v>0</v>
      </c>
      <c r="AF86" s="26"/>
      <c r="AG86">
        <f t="shared" si="5"/>
        <v>758.5897120055788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-65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8.963068032571579</v>
      </c>
      <c r="F87">
        <f>GT_Spot!Q87</f>
        <v>0</v>
      </c>
      <c r="G87">
        <f>PPCL_NG!Q87</f>
        <v>22.712237776705052</v>
      </c>
      <c r="H87">
        <f>PPCL_Spot!Q87</f>
        <v>0</v>
      </c>
      <c r="I87">
        <f>Bawana_NG!Q87</f>
        <v>47.39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4.4100279999999996</v>
      </c>
      <c r="O87">
        <f>BYPL_ISGS_exbus!BB87</f>
        <v>577.65313257976447</v>
      </c>
      <c r="P87" s="77">
        <v>65.27</v>
      </c>
      <c r="Q87" s="77">
        <v>21.932539664157499</v>
      </c>
      <c r="R87" s="80">
        <v>0</v>
      </c>
      <c r="S87" s="80">
        <v>0</v>
      </c>
      <c r="T87" s="78">
        <f>SUMPRODUCT(LTA!F87:AJ87,LTA!F$101:AJ$101,LTA!F$104:AJ$104)</f>
        <v>65.069999999999993</v>
      </c>
      <c r="U87" s="78">
        <f>SUMPRODUCT(LTA!F87:AJ87,LTA!F$102:AJ$102,LTA!F$104:AJ$104)</f>
        <v>134.23000000000002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9.92</v>
      </c>
      <c r="AB87" s="117">
        <f>-STOA!O87</f>
        <v>-198.05</v>
      </c>
      <c r="AC87">
        <f t="shared" si="3"/>
        <v>10.184762009038931</v>
      </c>
      <c r="AD87">
        <f t="shared" si="4"/>
        <v>749.3162440441597</v>
      </c>
      <c r="AE87">
        <f>'IDT-1'!C87</f>
        <v>0</v>
      </c>
      <c r="AF87" s="26"/>
      <c r="AG87">
        <f t="shared" si="5"/>
        <v>749.3162440441597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8.963068032571579</v>
      </c>
      <c r="F88">
        <f>GT_Spot!Q88</f>
        <v>0</v>
      </c>
      <c r="G88">
        <f>PPCL_NG!Q88</f>
        <v>22.895411350941309</v>
      </c>
      <c r="H88">
        <f>PPCL_Spot!Q88</f>
        <v>0</v>
      </c>
      <c r="I88">
        <f>Bawana_NG!Q88</f>
        <v>47.39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4.6069639999999996</v>
      </c>
      <c r="O88">
        <f>BYPL_ISGS_exbus!BB88</f>
        <v>577.58093806242584</v>
      </c>
      <c r="P88" s="77">
        <v>65.27</v>
      </c>
      <c r="Q88" s="77">
        <v>21.932539664157499</v>
      </c>
      <c r="R88" s="80">
        <v>0</v>
      </c>
      <c r="S88" s="80">
        <v>0</v>
      </c>
      <c r="T88" s="78">
        <f>SUMPRODUCT(LTA!F88:AJ88,LTA!F$101:AJ$101,LTA!F$104:AJ$104)</f>
        <v>65.489999999999995</v>
      </c>
      <c r="U88" s="78">
        <f>SUMPRODUCT(LTA!F88:AJ88,LTA!F$102:AJ$102,LTA!F$104:AJ$104)</f>
        <v>134.33000000000001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-198.05</v>
      </c>
      <c r="AC88">
        <f t="shared" si="3"/>
        <v>10.107831661539631</v>
      </c>
      <c r="AD88">
        <f t="shared" si="4"/>
        <v>740.6510894485566</v>
      </c>
      <c r="AE88">
        <f>'IDT-1'!C88</f>
        <v>0</v>
      </c>
      <c r="AF88" s="26"/>
      <c r="AG88">
        <f t="shared" si="5"/>
        <v>740.6510894485566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8.963068032571579</v>
      </c>
      <c r="F89">
        <f>GT_Spot!Q89</f>
        <v>0</v>
      </c>
      <c r="G89">
        <f>PPCL_NG!Q89</f>
        <v>23.014313495620989</v>
      </c>
      <c r="H89">
        <f>PPCL_Spot!Q89</f>
        <v>0</v>
      </c>
      <c r="I89">
        <f>Bawana_NG!Q89</f>
        <v>47.39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4.5562959999999988</v>
      </c>
      <c r="O89">
        <f>BYPL_ISGS_exbus!BB89</f>
        <v>578.70538043283261</v>
      </c>
      <c r="P89" s="77">
        <v>65.27</v>
      </c>
      <c r="Q89" s="77">
        <v>21.932539664157499</v>
      </c>
      <c r="R89" s="80">
        <v>0</v>
      </c>
      <c r="S89" s="80">
        <v>0</v>
      </c>
      <c r="T89" s="78">
        <f>SUMPRODUCT(LTA!F89:AJ89,LTA!F$101:AJ$101,LTA!F$104:AJ$104)</f>
        <v>65.849999999999994</v>
      </c>
      <c r="U89" s="78">
        <f>SUMPRODUCT(LTA!F89:AJ89,LTA!F$102:AJ$102,LTA!F$104:AJ$104)</f>
        <v>134.97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-198.05</v>
      </c>
      <c r="AC89">
        <f t="shared" si="3"/>
        <v>10.260299127705322</v>
      </c>
      <c r="AD89">
        <f t="shared" si="4"/>
        <v>727.69129849747742</v>
      </c>
      <c r="AE89">
        <f>'IDT-1'!C89</f>
        <v>0</v>
      </c>
      <c r="AF89" s="26"/>
      <c r="AG89">
        <f t="shared" si="5"/>
        <v>727.69129849747742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8.963068032571579</v>
      </c>
      <c r="F90">
        <f>GT_Spot!Q90</f>
        <v>0</v>
      </c>
      <c r="G90">
        <f>PPCL_NG!Q90</f>
        <v>23.022026067167783</v>
      </c>
      <c r="H90">
        <f>PPCL_Spot!Q90</f>
        <v>0</v>
      </c>
      <c r="I90">
        <f>Bawana_NG!Q90</f>
        <v>47.39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4.4463559999999989</v>
      </c>
      <c r="O90">
        <f>BYPL_ISGS_exbus!BB90</f>
        <v>578.0159280123338</v>
      </c>
      <c r="P90" s="77">
        <v>65.27</v>
      </c>
      <c r="Q90" s="77">
        <v>21.932539664157499</v>
      </c>
      <c r="R90" s="80">
        <v>0</v>
      </c>
      <c r="S90" s="80">
        <v>0</v>
      </c>
      <c r="T90" s="78">
        <f>SUMPRODUCT(LTA!F90:AJ90,LTA!F$101:AJ$101,LTA!F$104:AJ$104)</f>
        <v>66.180000000000007</v>
      </c>
      <c r="U90" s="78">
        <f>SUMPRODUCT(LTA!F90:AJ90,LTA!F$102:AJ$102,LTA!F$104:AJ$104)</f>
        <v>136.23000000000002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-198.05</v>
      </c>
      <c r="AC90">
        <f t="shared" si="3"/>
        <v>10.356105620256496</v>
      </c>
      <c r="AD90">
        <f t="shared" si="4"/>
        <v>718.39381215597416</v>
      </c>
      <c r="AE90">
        <f>'IDT-1'!C90</f>
        <v>0</v>
      </c>
      <c r="AF90" s="26"/>
      <c r="AG90">
        <f t="shared" si="5"/>
        <v>718.39381215597416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8.963068032571579</v>
      </c>
      <c r="F91">
        <f>GT_Spot!Q91</f>
        <v>0</v>
      </c>
      <c r="G91">
        <f>PPCL_NG!Q91</f>
        <v>22.989890352389491</v>
      </c>
      <c r="H91">
        <f>PPCL_Spot!Q91</f>
        <v>0</v>
      </c>
      <c r="I91">
        <f>Bawana_NG!Q91</f>
        <v>47.39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4.5792399999999995</v>
      </c>
      <c r="O91">
        <f>BYPL_ISGS_exbus!BB91</f>
        <v>559.04274420240688</v>
      </c>
      <c r="P91" s="77">
        <v>65.27264176144412</v>
      </c>
      <c r="Q91" s="77">
        <v>21.932587610619471</v>
      </c>
      <c r="R91" s="80">
        <v>0</v>
      </c>
      <c r="S91" s="80">
        <v>0</v>
      </c>
      <c r="T91" s="78">
        <f>SUMPRODUCT(LTA!F91:AJ91,LTA!F$101:AJ$101,LTA!F$104:AJ$104)</f>
        <v>67.38</v>
      </c>
      <c r="U91" s="78">
        <f>SUMPRODUCT(LTA!F91:AJ91,LTA!F$102:AJ$102,LTA!F$104:AJ$104)</f>
        <v>136.31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-198.05</v>
      </c>
      <c r="AC91">
        <f t="shared" si="3"/>
        <v>10.121412709368906</v>
      </c>
      <c r="AD91">
        <f t="shared" si="4"/>
        <v>710.03875925006253</v>
      </c>
      <c r="AE91">
        <f>'IDT-1'!C91</f>
        <v>-20</v>
      </c>
      <c r="AF91" s="26"/>
      <c r="AG91">
        <f t="shared" si="5"/>
        <v>690.03875925006253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-16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8.963068032571579</v>
      </c>
      <c r="F92">
        <f>GT_Spot!Q92</f>
        <v>0</v>
      </c>
      <c r="G92">
        <f>PPCL_NG!Q92</f>
        <v>22.972537066409206</v>
      </c>
      <c r="H92">
        <f>PPCL_Spot!Q92</f>
        <v>0</v>
      </c>
      <c r="I92">
        <f>Bawana_NG!Q92</f>
        <v>47.39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4.4874639999999992</v>
      </c>
      <c r="O92">
        <f>BYPL_ISGS_exbus!BB92</f>
        <v>559.58034415883265</v>
      </c>
      <c r="P92" s="77">
        <v>65.27264176144412</v>
      </c>
      <c r="Q92" s="77">
        <v>21.932587610619471</v>
      </c>
      <c r="R92" s="80">
        <v>0</v>
      </c>
      <c r="S92" s="80">
        <v>0</v>
      </c>
      <c r="T92" s="78">
        <f>SUMPRODUCT(LTA!F92:AJ92,LTA!F$101:AJ$101,LTA!F$104:AJ$104)</f>
        <v>68.67</v>
      </c>
      <c r="U92" s="78">
        <f>SUMPRODUCT(LTA!F92:AJ92,LTA!F$102:AJ$102,LTA!F$104:AJ$104)</f>
        <v>136.73000000000002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-198.05</v>
      </c>
      <c r="AC92">
        <f t="shared" si="3"/>
        <v>9.9981812109137032</v>
      </c>
      <c r="AD92">
        <f t="shared" si="4"/>
        <v>728.30046141896344</v>
      </c>
      <c r="AE92">
        <f>'IDT-1'!C92</f>
        <v>-50</v>
      </c>
      <c r="AF92" s="26"/>
      <c r="AG92">
        <f t="shared" si="5"/>
        <v>678.30046141896344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8.7689404152062558</v>
      </c>
      <c r="F93">
        <f>GT_Spot!Q93</f>
        <v>0</v>
      </c>
      <c r="G93">
        <f>PPCL_NG!Q93</f>
        <v>23.063802496379555</v>
      </c>
      <c r="H93">
        <f>PPCL_Spot!Q93</f>
        <v>0</v>
      </c>
      <c r="I93">
        <f>Bawana_NG!Q93</f>
        <v>48.432240366378316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4.4922439999999986</v>
      </c>
      <c r="O93">
        <f>BYPL_ISGS_exbus!BB93</f>
        <v>560.72263856810571</v>
      </c>
      <c r="P93" s="77">
        <v>65.27264176144412</v>
      </c>
      <c r="Q93" s="77">
        <v>21.932587610619471</v>
      </c>
      <c r="R93" s="80">
        <v>0</v>
      </c>
      <c r="S93" s="80">
        <v>0</v>
      </c>
      <c r="T93" s="78">
        <f>SUMPRODUCT(LTA!F93:AJ93,LTA!F$101:AJ$101,LTA!F$104:AJ$104)</f>
        <v>70</v>
      </c>
      <c r="U93" s="78">
        <f>SUMPRODUCT(LTA!F93:AJ93,LTA!F$102:AJ$102,LTA!F$104:AJ$104)</f>
        <v>137.10000000000002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-22</v>
      </c>
      <c r="AA93" s="117">
        <f>STOA!I93</f>
        <v>0.35</v>
      </c>
      <c r="AB93" s="117">
        <f>-STOA!O93</f>
        <v>-198.05</v>
      </c>
      <c r="AC93">
        <f t="shared" si="3"/>
        <v>10.59970215511086</v>
      </c>
      <c r="AD93">
        <f t="shared" si="4"/>
        <v>667.48539306302268</v>
      </c>
      <c r="AE93">
        <f>'IDT-1'!C93</f>
        <v>-30.481999999999999</v>
      </c>
      <c r="AF93" s="26"/>
      <c r="AG93">
        <f t="shared" si="5"/>
        <v>637.00339306302271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-42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8.7689404152062558</v>
      </c>
      <c r="F94">
        <f>GT_Spot!Q94</f>
        <v>0</v>
      </c>
      <c r="G94">
        <f>PPCL_NG!Q94</f>
        <v>23.06765878215295</v>
      </c>
      <c r="H94">
        <f>PPCL_Spot!Q94</f>
        <v>0</v>
      </c>
      <c r="I94">
        <f>Bawana_NG!Q94</f>
        <v>48.432240366378316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4.3593599999999988</v>
      </c>
      <c r="O94">
        <f>BYPL_ISGS_exbus!BB94</f>
        <v>554.26168139910317</v>
      </c>
      <c r="P94" s="77">
        <v>65.27264176144412</v>
      </c>
      <c r="Q94" s="77">
        <v>21.932587610619471</v>
      </c>
      <c r="R94" s="80">
        <v>0</v>
      </c>
      <c r="S94" s="80">
        <v>0</v>
      </c>
      <c r="T94" s="78">
        <f>SUMPRODUCT(LTA!F94:AJ94,LTA!F$101:AJ$101,LTA!F$104:AJ$104)</f>
        <v>75.209999999999994</v>
      </c>
      <c r="U94" s="78">
        <f>SUMPRODUCT(LTA!F94:AJ94,LTA!F$102:AJ$102,LTA!F$104:AJ$104)</f>
        <v>136.99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-51</v>
      </c>
      <c r="AA94" s="117">
        <f>STOA!I94</f>
        <v>0.35</v>
      </c>
      <c r="AB94" s="117">
        <f>-STOA!O94</f>
        <v>-198.05</v>
      </c>
      <c r="AC94">
        <f t="shared" si="3"/>
        <v>10.968349771592841</v>
      </c>
      <c r="AD94">
        <f t="shared" si="4"/>
        <v>622.62676056331156</v>
      </c>
      <c r="AE94">
        <f>'IDT-1'!C94</f>
        <v>0</v>
      </c>
      <c r="AF94" s="26"/>
      <c r="AG94">
        <f t="shared" si="5"/>
        <v>622.62676056331156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-56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8.7689404152062558</v>
      </c>
      <c r="F95">
        <f>GT_Spot!Q95</f>
        <v>0</v>
      </c>
      <c r="G95">
        <f>PPCL_NG!Q95</f>
        <v>22.971251637818078</v>
      </c>
      <c r="H95">
        <f>PPCL_Spot!Q95</f>
        <v>0</v>
      </c>
      <c r="I95">
        <f>Bawana_NG!Q95</f>
        <v>48.432240366378316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4.3230319999999995</v>
      </c>
      <c r="O95">
        <f>BYPL_ISGS_exbus!BB95</f>
        <v>549.38865145376349</v>
      </c>
      <c r="P95" s="77">
        <v>65.273155274098428</v>
      </c>
      <c r="Q95" s="77">
        <v>21.94</v>
      </c>
      <c r="R95" s="80">
        <v>0</v>
      </c>
      <c r="S95" s="80">
        <v>0</v>
      </c>
      <c r="T95" s="78">
        <f>SUMPRODUCT(LTA!F95:AJ95,LTA!F$101:AJ$101,LTA!F$104:AJ$104)</f>
        <v>75.14</v>
      </c>
      <c r="U95" s="78">
        <f>SUMPRODUCT(LTA!F95:AJ95,LTA!F$102:AJ$102,LTA!F$104:AJ$104)</f>
        <v>137.12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-81</v>
      </c>
      <c r="AA95" s="117">
        <f>STOA!I95</f>
        <v>0.35</v>
      </c>
      <c r="AB95" s="117">
        <f>-STOA!O95</f>
        <v>-198.05</v>
      </c>
      <c r="AC95">
        <f t="shared" si="3"/>
        <v>11.004799934441369</v>
      </c>
      <c r="AD95">
        <f t="shared" si="4"/>
        <v>608.65247121282312</v>
      </c>
      <c r="AE95">
        <f>'IDT-1'!C95</f>
        <v>0</v>
      </c>
      <c r="AF95" s="26"/>
      <c r="AG95">
        <f t="shared" si="5"/>
        <v>608.65247121282312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8.7689404152062558</v>
      </c>
      <c r="F96">
        <f>GT_Spot!Q96</f>
        <v>0</v>
      </c>
      <c r="G96">
        <f>PPCL_NG!Q96</f>
        <v>22.986676780911665</v>
      </c>
      <c r="H96">
        <f>PPCL_Spot!Q96</f>
        <v>0</v>
      </c>
      <c r="I96">
        <f>Bawana_NG!Q96</f>
        <v>48.432240366378316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4.611743999999999</v>
      </c>
      <c r="O96">
        <f>BYPL_ISGS_exbus!BB96</f>
        <v>549.3894968190167</v>
      </c>
      <c r="P96" s="77">
        <v>65.273155274098428</v>
      </c>
      <c r="Q96" s="77">
        <v>21.94</v>
      </c>
      <c r="R96" s="80">
        <v>0</v>
      </c>
      <c r="S96" s="80">
        <v>0</v>
      </c>
      <c r="T96" s="78">
        <f>SUMPRODUCT(LTA!F96:AJ96,LTA!F$101:AJ$101,LTA!F$104:AJ$104)</f>
        <v>75.45</v>
      </c>
      <c r="U96" s="78">
        <f>SUMPRODUCT(LTA!F96:AJ96,LTA!F$102:AJ$102,LTA!F$104:AJ$104)</f>
        <v>136.99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-111</v>
      </c>
      <c r="AA96" s="117">
        <f>STOA!I96</f>
        <v>0.35</v>
      </c>
      <c r="AB96" s="117">
        <f>-STOA!O96</f>
        <v>-198.05</v>
      </c>
      <c r="AC96">
        <f t="shared" si="3"/>
        <v>11.204386586003119</v>
      </c>
      <c r="AD96">
        <f t="shared" si="4"/>
        <v>586.93786706960839</v>
      </c>
      <c r="AE96">
        <f>'IDT-1'!C96</f>
        <v>0</v>
      </c>
      <c r="AF96" s="26"/>
      <c r="AG96">
        <f t="shared" si="5"/>
        <v>586.93786706960839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-27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8.7689404152062558</v>
      </c>
      <c r="F97">
        <f>GT_Spot!Q97</f>
        <v>0</v>
      </c>
      <c r="G97">
        <f>PPCL_NG!Q97</f>
        <v>23.013028067029857</v>
      </c>
      <c r="H97">
        <f>PPCL_Spot!Q97</f>
        <v>0</v>
      </c>
      <c r="I97">
        <f>Bawana_NG!Q97</f>
        <v>48.432240366378316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4.6757959999999992</v>
      </c>
      <c r="O97">
        <f>BYPL_ISGS_exbus!BB97</f>
        <v>550.62104091996662</v>
      </c>
      <c r="P97" s="77">
        <v>65.273155274098428</v>
      </c>
      <c r="Q97" s="77">
        <v>21.94</v>
      </c>
      <c r="R97" s="80">
        <v>0</v>
      </c>
      <c r="S97" s="80">
        <v>0</v>
      </c>
      <c r="T97" s="78">
        <f>SUMPRODUCT(LTA!F97:AJ97,LTA!F$101:AJ$101,LTA!F$104:AJ$104)</f>
        <v>75.209999999999994</v>
      </c>
      <c r="U97" s="78">
        <f>SUMPRODUCT(LTA!F97:AJ97,LTA!F$102:AJ$102,LTA!F$104:AJ$104)</f>
        <v>137.11000000000001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-146</v>
      </c>
      <c r="AA97" s="117">
        <f>STOA!I97</f>
        <v>0.35</v>
      </c>
      <c r="AB97" s="117">
        <f>-STOA!O97</f>
        <v>-198.05</v>
      </c>
      <c r="AC97">
        <f t="shared" si="3"/>
        <v>11.472429421152984</v>
      </c>
      <c r="AD97">
        <f t="shared" si="4"/>
        <v>558.8717716215267</v>
      </c>
      <c r="AE97">
        <f>'IDT-1'!C97</f>
        <v>0</v>
      </c>
      <c r="AF97" s="26"/>
      <c r="AG97">
        <f t="shared" si="5"/>
        <v>558.8717716215267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-21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8.7689404152062558</v>
      </c>
      <c r="F98">
        <f>GT_Spot!Q98</f>
        <v>0</v>
      </c>
      <c r="G98">
        <f>PPCL_NG!Q98</f>
        <v>22.944900351699882</v>
      </c>
      <c r="H98">
        <f>PPCL_Spot!Q98</f>
        <v>0</v>
      </c>
      <c r="I98">
        <f>Bawana_NG!Q98</f>
        <v>48.432240366378316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4.5247479999999989</v>
      </c>
      <c r="O98">
        <f>BYPL_ISGS_exbus!BB98</f>
        <v>554.78014707354203</v>
      </c>
      <c r="P98" s="77">
        <v>65.273155274098428</v>
      </c>
      <c r="Q98" s="77">
        <v>21.94</v>
      </c>
      <c r="R98" s="80">
        <v>0</v>
      </c>
      <c r="S98" s="80">
        <v>0</v>
      </c>
      <c r="T98" s="78">
        <f>SUMPRODUCT(LTA!F98:AJ98,LTA!F$101:AJ$101,LTA!F$104:AJ$104)</f>
        <v>76.78</v>
      </c>
      <c r="U98" s="78">
        <f>SUMPRODUCT(LTA!F98:AJ98,LTA!F$102:AJ$102,LTA!F$104:AJ$104)</f>
        <v>137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-176</v>
      </c>
      <c r="AA98" s="117">
        <f>STOA!I98</f>
        <v>0.35</v>
      </c>
      <c r="AB98" s="117">
        <f>-STOA!O98</f>
        <v>-198.05</v>
      </c>
      <c r="AC98">
        <f t="shared" si="3"/>
        <v>11.848439527330767</v>
      </c>
      <c r="AD98">
        <f t="shared" si="4"/>
        <v>526.895691953594</v>
      </c>
      <c r="AE98">
        <f>'IDT-1'!C98</f>
        <v>0</v>
      </c>
      <c r="AF98" s="26"/>
      <c r="AG98">
        <f t="shared" si="5"/>
        <v>526.895691953594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-28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0.21988595641380257</v>
      </c>
      <c r="F99">
        <f t="shared" si="6"/>
        <v>0</v>
      </c>
      <c r="G99">
        <f t="shared" si="6"/>
        <v>0.75324165060825654</v>
      </c>
      <c r="H99">
        <f t="shared" si="6"/>
        <v>0</v>
      </c>
      <c r="I99">
        <f t="shared" si="6"/>
        <v>1.2075128597591258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0.10837263799999992</v>
      </c>
      <c r="O99">
        <f t="shared" si="6"/>
        <v>15.542662893711109</v>
      </c>
      <c r="P99" s="77">
        <f t="shared" si="6"/>
        <v>1.4976203767075726</v>
      </c>
      <c r="Q99" s="77">
        <f t="shared" si="6"/>
        <v>0.4862039410594875</v>
      </c>
      <c r="R99" s="80">
        <f t="shared" si="6"/>
        <v>0.20688566409597273</v>
      </c>
      <c r="S99" s="80">
        <f t="shared" si="6"/>
        <v>0</v>
      </c>
      <c r="T99" s="78">
        <f t="shared" si="6"/>
        <v>1.9184649999999996</v>
      </c>
      <c r="U99" s="78">
        <f t="shared" si="6"/>
        <v>2.7745074999999999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-1.9624999999999999</v>
      </c>
      <c r="AA99" s="117">
        <f t="shared" si="6"/>
        <v>1.3455475000000008</v>
      </c>
      <c r="AB99" s="117">
        <f t="shared" si="6"/>
        <v>-5.6280000000000019</v>
      </c>
      <c r="AC99">
        <f t="shared" si="6"/>
        <v>0.30734585963277677</v>
      </c>
      <c r="AD99">
        <f t="shared" si="6"/>
        <v>16.966810120722553</v>
      </c>
      <c r="AE99">
        <f t="shared" si="6"/>
        <v>-7.0608000000000004E-2</v>
      </c>
      <c r="AG99">
        <f t="shared" si="6"/>
        <v>16.896202120722553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-1.19625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44940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11.585101080033231</v>
      </c>
      <c r="F3">
        <f>GT_Spot!T3</f>
        <v>0</v>
      </c>
      <c r="G3">
        <f>PPCL_NG!T3</f>
        <v>61.98946223193132</v>
      </c>
      <c r="H3">
        <f>PPCL_Spot!T3</f>
        <v>0</v>
      </c>
      <c r="I3">
        <f>Bawana_NG!T3</f>
        <v>57.27</v>
      </c>
      <c r="J3">
        <f>Bawana_RLNG!T3</f>
        <v>0</v>
      </c>
      <c r="K3">
        <f>Bawana_Spot!T3</f>
        <v>0</v>
      </c>
      <c r="L3">
        <f>TWOMCL!S3</f>
        <v>4.463348416289592</v>
      </c>
      <c r="M3">
        <f>EDWPCL!W3</f>
        <v>0</v>
      </c>
      <c r="N3">
        <f>'MSW BWN'!W3</f>
        <v>5.0177279999999991</v>
      </c>
      <c r="O3">
        <f>TPDDL_ISGS_exbus!BB3</f>
        <v>484.79766564228282</v>
      </c>
      <c r="P3" s="77">
        <v>28.721388378613558</v>
      </c>
      <c r="Q3" s="77">
        <v>7.660000000000001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322.41999999999996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-182.44</v>
      </c>
      <c r="AA3" s="117">
        <f>STOA!J3</f>
        <v>2.8600000000000003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10.614165353418676</v>
      </c>
      <c r="AD3">
        <f>SUM(B3:AB3,AI3:AR3)-AC3</f>
        <v>758.73052839573177</v>
      </c>
      <c r="AE3">
        <f>'IDT-1'!F3</f>
        <v>0</v>
      </c>
      <c r="AF3" s="26"/>
      <c r="AG3">
        <f>SUM(AD3:AF3)</f>
        <v>758.73052839573177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11.585101080033231</v>
      </c>
      <c r="F4">
        <f>GT_Spot!T4</f>
        <v>0</v>
      </c>
      <c r="G4">
        <f>PPCL_NG!T4</f>
        <v>62.028792221777799</v>
      </c>
      <c r="H4">
        <f>PPCL_Spot!T4</f>
        <v>0</v>
      </c>
      <c r="I4">
        <f>Bawana_NG!T4</f>
        <v>57.27</v>
      </c>
      <c r="J4">
        <f>Bawana_RLNG!T4</f>
        <v>0</v>
      </c>
      <c r="K4">
        <f>Bawana_Spot!T4</f>
        <v>0</v>
      </c>
      <c r="L4">
        <f>TWOMCL!S4</f>
        <v>5.414932126696832</v>
      </c>
      <c r="M4">
        <f>EDWPCL!W4</f>
        <v>0</v>
      </c>
      <c r="N4">
        <f>'MSW BWN'!W4</f>
        <v>5.2922079999999987</v>
      </c>
      <c r="O4">
        <f>TPDDL_ISGS_exbus!BB4</f>
        <v>484.06774224915273</v>
      </c>
      <c r="P4" s="77">
        <v>28.72177338684779</v>
      </c>
      <c r="Q4" s="77">
        <v>7.660000000000001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284.08000000000004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-187</v>
      </c>
      <c r="AA4" s="117">
        <f>STOA!J4</f>
        <v>2.8600000000000003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10.126654336206737</v>
      </c>
      <c r="AD4">
        <f t="shared" ref="AD4:AD67" si="1">SUM(B4:AB4,AI4:AR4)-AC4</f>
        <v>738.85389472830173</v>
      </c>
      <c r="AE4">
        <f>'IDT-1'!F4</f>
        <v>0</v>
      </c>
      <c r="AF4" s="26"/>
      <c r="AG4">
        <f t="shared" ref="AG4:AG67" si="2">SUM(AD4:AF4)</f>
        <v>738.85389472830173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-13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11.585101080033231</v>
      </c>
      <c r="F5">
        <f>GT_Spot!T5</f>
        <v>0</v>
      </c>
      <c r="G5">
        <f>PPCL_NG!T5</f>
        <v>61.982521645487829</v>
      </c>
      <c r="H5">
        <f>PPCL_Spot!T5</f>
        <v>0</v>
      </c>
      <c r="I5">
        <f>Bawana_NG!T5</f>
        <v>57.27</v>
      </c>
      <c r="J5">
        <f>Bawana_RLNG!T5</f>
        <v>0</v>
      </c>
      <c r="K5">
        <f>Bawana_Spot!T5</f>
        <v>0</v>
      </c>
      <c r="L5">
        <f>TWOMCL!S5</f>
        <v>6.0081447963800896</v>
      </c>
      <c r="M5">
        <f>EDWPCL!W5</f>
        <v>0</v>
      </c>
      <c r="N5">
        <f>'MSW BWN'!W5</f>
        <v>4.9558239999999998</v>
      </c>
      <c r="O5">
        <f>TPDDL_ISGS_exbus!BB5</f>
        <v>490.2610639217429</v>
      </c>
      <c r="P5" s="77">
        <v>28.72</v>
      </c>
      <c r="Q5" s="77">
        <v>7.660000000000001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279.04000000000002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-206</v>
      </c>
      <c r="AA5" s="117">
        <f>STOA!J5</f>
        <v>2.8600000000000003</v>
      </c>
      <c r="AB5" s="117">
        <f>-STOA!P5</f>
        <v>0</v>
      </c>
      <c r="AC5">
        <f t="shared" si="0"/>
        <v>10.280690912698258</v>
      </c>
      <c r="AD5">
        <f t="shared" si="1"/>
        <v>724.06196453094583</v>
      </c>
      <c r="AE5">
        <f>'IDT-1'!F5</f>
        <v>0</v>
      </c>
      <c r="AF5" s="26"/>
      <c r="AG5">
        <f t="shared" si="2"/>
        <v>724.06196453094583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11.585101080033231</v>
      </c>
      <c r="F6">
        <f>GT_Spot!T6</f>
        <v>0</v>
      </c>
      <c r="G6">
        <f>PPCL_NG!T6</f>
        <v>62.096655733669735</v>
      </c>
      <c r="H6">
        <f>PPCL_Spot!T6</f>
        <v>0</v>
      </c>
      <c r="I6">
        <f>Bawana_NG!T6</f>
        <v>57.27</v>
      </c>
      <c r="J6">
        <f>Bawana_RLNG!T6</f>
        <v>0</v>
      </c>
      <c r="K6">
        <f>Bawana_Spot!T6</f>
        <v>0</v>
      </c>
      <c r="L6">
        <f>TWOMCL!S6</f>
        <v>5.7597285067873303</v>
      </c>
      <c r="M6">
        <f>EDWPCL!W6</f>
        <v>0</v>
      </c>
      <c r="N6">
        <f>'MSW BWN'!W6</f>
        <v>4.6871839999999994</v>
      </c>
      <c r="O6">
        <f>TPDDL_ISGS_exbus!BB6</f>
        <v>490.26104311830869</v>
      </c>
      <c r="P6" s="77">
        <v>28.72</v>
      </c>
      <c r="Q6" s="77">
        <v>7.660000000000001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278.65000000000003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-228</v>
      </c>
      <c r="AA6" s="117">
        <f>STOA!J6</f>
        <v>2.8600000000000003</v>
      </c>
      <c r="AB6" s="117">
        <f>-STOA!P6</f>
        <v>0</v>
      </c>
      <c r="AC6">
        <f t="shared" si="0"/>
        <v>10.469031819743918</v>
      </c>
      <c r="AD6">
        <f t="shared" si="1"/>
        <v>701.0806806190551</v>
      </c>
      <c r="AE6">
        <f>'IDT-1'!F6</f>
        <v>0</v>
      </c>
      <c r="AF6" s="26"/>
      <c r="AG6">
        <f t="shared" si="2"/>
        <v>701.0806806190551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11.585101080033231</v>
      </c>
      <c r="F7">
        <f>GT_Spot!T7</f>
        <v>0</v>
      </c>
      <c r="G7">
        <f>PPCL_NG!T7</f>
        <v>62.075062798067748</v>
      </c>
      <c r="H7">
        <f>PPCL_Spot!T7</f>
        <v>0</v>
      </c>
      <c r="I7">
        <f>Bawana_NG!T7</f>
        <v>57.27</v>
      </c>
      <c r="J7">
        <f>Bawana_RLNG!T7</f>
        <v>0</v>
      </c>
      <c r="K7">
        <f>Bawana_Spot!T7</f>
        <v>0</v>
      </c>
      <c r="L7">
        <f>TWOMCL!S7</f>
        <v>5.6755656108597279</v>
      </c>
      <c r="M7">
        <f>EDWPCL!W7</f>
        <v>0</v>
      </c>
      <c r="N7">
        <f>'MSW BWN'!W7</f>
        <v>4.5855679999999994</v>
      </c>
      <c r="O7">
        <f>TPDDL_ISGS_exbus!BB7</f>
        <v>484.88081928936123</v>
      </c>
      <c r="P7" s="77">
        <v>28.72</v>
      </c>
      <c r="Q7" s="77">
        <v>7.660000000000001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278.15000000000003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-256</v>
      </c>
      <c r="AA7" s="117">
        <f>STOA!J7</f>
        <v>2.8600000000000003</v>
      </c>
      <c r="AB7" s="117">
        <f>-STOA!P7</f>
        <v>0</v>
      </c>
      <c r="AC7">
        <f t="shared" si="0"/>
        <v>10.664048548553188</v>
      </c>
      <c r="AD7">
        <f t="shared" si="1"/>
        <v>666.79806822976877</v>
      </c>
      <c r="AE7">
        <f>'IDT-1'!F7</f>
        <v>0</v>
      </c>
      <c r="AF7" s="26"/>
      <c r="AG7">
        <f t="shared" si="2"/>
        <v>666.79806822976877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11.585101080033231</v>
      </c>
      <c r="F8">
        <f>GT_Spot!T8</f>
        <v>0</v>
      </c>
      <c r="G8">
        <f>PPCL_NG!T8</f>
        <v>61.961699886157355</v>
      </c>
      <c r="H8">
        <f>PPCL_Spot!T8</f>
        <v>0</v>
      </c>
      <c r="I8">
        <f>Bawana_NG!T8</f>
        <v>57.27</v>
      </c>
      <c r="J8">
        <f>Bawana_RLNG!T8</f>
        <v>0</v>
      </c>
      <c r="K8">
        <f>Bawana_Spot!T8</f>
        <v>0</v>
      </c>
      <c r="L8">
        <f>TWOMCL!S8</f>
        <v>5.5452488687782804</v>
      </c>
      <c r="M8">
        <f>EDWPCL!W8</f>
        <v>0</v>
      </c>
      <c r="N8">
        <f>'MSW BWN'!W8</f>
        <v>4.4127039999999997</v>
      </c>
      <c r="O8">
        <f>TPDDL_ISGS_exbus!BB8</f>
        <v>484.23224200072707</v>
      </c>
      <c r="P8" s="77">
        <v>28.72</v>
      </c>
      <c r="Q8" s="77">
        <v>7.660000000000001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277.97000000000003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-274</v>
      </c>
      <c r="AA8" s="117">
        <f>STOA!J8</f>
        <v>2.8600000000000003</v>
      </c>
      <c r="AB8" s="117">
        <f>-STOA!P8</f>
        <v>0</v>
      </c>
      <c r="AC8">
        <f t="shared" si="0"/>
        <v>10.812897779657595</v>
      </c>
      <c r="AD8">
        <f t="shared" si="1"/>
        <v>647.40409805603838</v>
      </c>
      <c r="AE8">
        <f>'IDT-1'!F8</f>
        <v>0</v>
      </c>
      <c r="AF8" s="26"/>
      <c r="AG8">
        <f t="shared" si="2"/>
        <v>647.40409805603838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11.585101080033231</v>
      </c>
      <c r="F9">
        <f>GT_Spot!T9</f>
        <v>0</v>
      </c>
      <c r="G9">
        <f>PPCL_NG!T9</f>
        <v>62.041131042121783</v>
      </c>
      <c r="H9">
        <f>PPCL_Spot!T9</f>
        <v>0</v>
      </c>
      <c r="I9">
        <f>Bawana_NG!T9</f>
        <v>57.27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4.7490879999999995</v>
      </c>
      <c r="O9">
        <f>TPDDL_ISGS_exbus!BB9</f>
        <v>484.87489220884231</v>
      </c>
      <c r="P9" s="77">
        <v>28.72</v>
      </c>
      <c r="Q9" s="77">
        <v>7.6600000000000019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277.96000000000004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-283</v>
      </c>
      <c r="AA9" s="117">
        <f>STOA!J9</f>
        <v>2.8600000000000003</v>
      </c>
      <c r="AB9" s="117">
        <f>-STOA!P9</f>
        <v>0</v>
      </c>
      <c r="AC9">
        <f t="shared" si="0"/>
        <v>11.084707537143284</v>
      </c>
      <c r="AD9">
        <f t="shared" si="1"/>
        <v>619.76229504196465</v>
      </c>
      <c r="AE9">
        <f>'IDT-1'!F9</f>
        <v>0</v>
      </c>
      <c r="AF9" s="26"/>
      <c r="AG9">
        <f t="shared" si="2"/>
        <v>619.76229504196465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11.585101080033231</v>
      </c>
      <c r="F10">
        <f>GT_Spot!T10</f>
        <v>0</v>
      </c>
      <c r="G10">
        <f>PPCL_NG!T10</f>
        <v>62.089715147226244</v>
      </c>
      <c r="H10">
        <f>PPCL_Spot!T10</f>
        <v>0</v>
      </c>
      <c r="I10">
        <f>Bawana_NG!T10</f>
        <v>57.27</v>
      </c>
      <c r="J10">
        <f>Bawana_RLNG!T10</f>
        <v>0</v>
      </c>
      <c r="K10">
        <f>Bawana_Spot!T10</f>
        <v>0</v>
      </c>
      <c r="L10">
        <f>TWOMCL!S10</f>
        <v>6.0597285067873301</v>
      </c>
      <c r="M10">
        <f>EDWPCL!W10</f>
        <v>0</v>
      </c>
      <c r="N10">
        <f>'MSW BWN'!W10</f>
        <v>4.8612159999999998</v>
      </c>
      <c r="O10">
        <f>TPDDL_ISGS_exbus!BB10</f>
        <v>484.23224200072707</v>
      </c>
      <c r="P10" s="77">
        <v>28.72</v>
      </c>
      <c r="Q10" s="77">
        <v>7.6600000000000019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277.94000000000005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-295</v>
      </c>
      <c r="AA10" s="117">
        <f>STOA!J10</f>
        <v>2.8600000000000003</v>
      </c>
      <c r="AB10" s="117">
        <f>-STOA!P10</f>
        <v>0</v>
      </c>
      <c r="AC10">
        <f t="shared" si="0"/>
        <v>11.186237868779489</v>
      </c>
      <c r="AD10">
        <f t="shared" si="1"/>
        <v>607.09176486599449</v>
      </c>
      <c r="AE10">
        <f>'IDT-1'!F10</f>
        <v>0</v>
      </c>
      <c r="AF10" s="26"/>
      <c r="AG10">
        <f t="shared" si="2"/>
        <v>607.09176486599449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11.585101080033231</v>
      </c>
      <c r="F11">
        <f>GT_Spot!T11</f>
        <v>0</v>
      </c>
      <c r="G11">
        <f>PPCL_NG!T11</f>
        <v>61.982521645487829</v>
      </c>
      <c r="H11">
        <f>PPCL_Spot!T11</f>
        <v>0</v>
      </c>
      <c r="I11">
        <f>Bawana_NG!T11</f>
        <v>57.27</v>
      </c>
      <c r="J11">
        <f>Bawana_RLNG!T11</f>
        <v>0</v>
      </c>
      <c r="K11">
        <f>Bawana_Spot!T11</f>
        <v>0</v>
      </c>
      <c r="L11">
        <f>TWOMCL!S11</f>
        <v>5.6755656108597279</v>
      </c>
      <c r="M11">
        <f>EDWPCL!W11</f>
        <v>0</v>
      </c>
      <c r="N11">
        <f>'MSW BWN'!W11</f>
        <v>4.4792799999999993</v>
      </c>
      <c r="O11">
        <f>TPDDL_ISGS_exbus!BB11</f>
        <v>487.38313266022288</v>
      </c>
      <c r="P11" s="77">
        <v>28.72</v>
      </c>
      <c r="Q11" s="77">
        <v>7.6600000000000019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277.85000000000002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-311</v>
      </c>
      <c r="AA11" s="117">
        <f>STOA!J11</f>
        <v>2.8600000000000003</v>
      </c>
      <c r="AB11" s="117">
        <f>-STOA!P11</f>
        <v>0</v>
      </c>
      <c r="AC11">
        <f t="shared" si="0"/>
        <v>11.347538773838718</v>
      </c>
      <c r="AD11">
        <f t="shared" si="1"/>
        <v>593.11806222276505</v>
      </c>
      <c r="AE11">
        <f>'IDT-1'!F11</f>
        <v>0</v>
      </c>
      <c r="AF11" s="26"/>
      <c r="AG11">
        <f t="shared" si="2"/>
        <v>593.11806222276505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11.585101080033231</v>
      </c>
      <c r="F12">
        <f>GT_Spot!T12</f>
        <v>0</v>
      </c>
      <c r="G12">
        <f>PPCL_NG!T12</f>
        <v>61.896149903079902</v>
      </c>
      <c r="H12">
        <f>PPCL_Spot!T12</f>
        <v>0</v>
      </c>
      <c r="I12">
        <f>Bawana_NG!T12</f>
        <v>57.27</v>
      </c>
      <c r="J12">
        <f>Bawana_RLNG!T12</f>
        <v>0</v>
      </c>
      <c r="K12">
        <f>Bawana_Spot!T12</f>
        <v>0</v>
      </c>
      <c r="L12">
        <f>TWOMCL!S12</f>
        <v>5.2520361990950217</v>
      </c>
      <c r="M12">
        <f>EDWPCL!W12</f>
        <v>0</v>
      </c>
      <c r="N12">
        <f>'MSW BWN'!W12</f>
        <v>4.2269919999999992</v>
      </c>
      <c r="O12">
        <f>TPDDL_ISGS_exbus!BB12</f>
        <v>487.38311185678879</v>
      </c>
      <c r="P12" s="77">
        <v>28.72</v>
      </c>
      <c r="Q12" s="77">
        <v>7.6600000000000019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285.19000000000005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-318</v>
      </c>
      <c r="AA12" s="117">
        <f>STOA!J12</f>
        <v>2.8600000000000003</v>
      </c>
      <c r="AB12" s="117">
        <f>-STOA!P12</f>
        <v>0</v>
      </c>
      <c r="AC12">
        <f t="shared" si="0"/>
        <v>11.467570218867147</v>
      </c>
      <c r="AD12">
        <f t="shared" si="1"/>
        <v>592.57582082012982</v>
      </c>
      <c r="AE12">
        <f>'IDT-1'!F12</f>
        <v>0</v>
      </c>
      <c r="AF12" s="26"/>
      <c r="AG12">
        <f t="shared" si="2"/>
        <v>592.57582082012982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11.585101080033231</v>
      </c>
      <c r="F13">
        <f>GT_Spot!T13</f>
        <v>0</v>
      </c>
      <c r="G13">
        <f>PPCL_NG!T13</f>
        <v>61.99486046583182</v>
      </c>
      <c r="H13">
        <f>PPCL_Spot!T13</f>
        <v>0</v>
      </c>
      <c r="I13">
        <f>Bawana_NG!T13</f>
        <v>57.27</v>
      </c>
      <c r="J13">
        <f>Bawana_RLNG!T13</f>
        <v>0</v>
      </c>
      <c r="K13">
        <f>Bawana_Spot!T13</f>
        <v>0</v>
      </c>
      <c r="L13">
        <f>TWOMCL!S13</f>
        <v>5.2968325791855202</v>
      </c>
      <c r="M13">
        <f>EDWPCL!W13</f>
        <v>0</v>
      </c>
      <c r="N13">
        <f>'MSW BWN'!W13</f>
        <v>3.9688639999999991</v>
      </c>
      <c r="O13">
        <f>TPDDL_ISGS_exbus!BB13</f>
        <v>487.38313266022288</v>
      </c>
      <c r="P13" s="77">
        <v>28.72</v>
      </c>
      <c r="Q13" s="77">
        <v>7.6600000000000019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241.65000000000003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-223.32</v>
      </c>
      <c r="AA13" s="117">
        <f>STOA!J13</f>
        <v>2.8600000000000003</v>
      </c>
      <c r="AB13" s="117">
        <f>-STOA!P13</f>
        <v>0</v>
      </c>
      <c r="AC13">
        <f t="shared" si="0"/>
        <v>10.819906911775622</v>
      </c>
      <c r="AD13">
        <f t="shared" si="1"/>
        <v>579.2488838734979</v>
      </c>
      <c r="AE13">
        <f>'IDT-1'!F13</f>
        <v>0</v>
      </c>
      <c r="AF13" s="26"/>
      <c r="AG13">
        <f t="shared" si="2"/>
        <v>579.2488838734979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-95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11.585101080033231</v>
      </c>
      <c r="F14">
        <f>GT_Spot!T14</f>
        <v>0</v>
      </c>
      <c r="G14">
        <f>PPCL_NG!T14</f>
        <v>61.982521645487829</v>
      </c>
      <c r="H14">
        <f>PPCL_Spot!T14</f>
        <v>0</v>
      </c>
      <c r="I14">
        <f>Bawana_NG!T14</f>
        <v>57.27</v>
      </c>
      <c r="J14">
        <f>Bawana_RLNG!T14</f>
        <v>0</v>
      </c>
      <c r="K14">
        <f>Bawana_Spot!T14</f>
        <v>0</v>
      </c>
      <c r="L14">
        <f>TWOMCL!S14</f>
        <v>5.7800904977375556</v>
      </c>
      <c r="M14">
        <f>EDWPCL!W14</f>
        <v>0</v>
      </c>
      <c r="N14">
        <f>'MSW BWN'!W14</f>
        <v>3.824031999999999</v>
      </c>
      <c r="O14">
        <f>TPDDL_ISGS_exbus!BB14</f>
        <v>487.38311185678879</v>
      </c>
      <c r="P14" s="77">
        <v>28.72</v>
      </c>
      <c r="Q14" s="77">
        <v>7.6600000000000019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241.58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-208</v>
      </c>
      <c r="AA14" s="117">
        <f>STOA!J14</f>
        <v>2.8600000000000003</v>
      </c>
      <c r="AB14" s="117">
        <f>-STOA!P14</f>
        <v>0</v>
      </c>
      <c r="AC14">
        <f t="shared" si="0"/>
        <v>10.908100569584484</v>
      </c>
      <c r="AD14">
        <f t="shared" si="1"/>
        <v>569.73675651046301</v>
      </c>
      <c r="AE14">
        <f>'IDT-1'!F14</f>
        <v>0</v>
      </c>
      <c r="AF14" s="26"/>
      <c r="AG14">
        <f t="shared" si="2"/>
        <v>569.73675651046301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-120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11.585101080033231</v>
      </c>
      <c r="F15">
        <f>GT_Spot!T15</f>
        <v>0</v>
      </c>
      <c r="G15">
        <f>PPCL_NG!T15</f>
        <v>62.006428109904313</v>
      </c>
      <c r="H15">
        <f>PPCL_Spot!T15</f>
        <v>0</v>
      </c>
      <c r="I15">
        <f>Bawana_NG!T15</f>
        <v>57.27</v>
      </c>
      <c r="J15">
        <f>Bawana_RLNG!T15</f>
        <v>0</v>
      </c>
      <c r="K15">
        <f>Bawana_Spot!T15</f>
        <v>0</v>
      </c>
      <c r="L15">
        <f>TWOMCL!S15</f>
        <v>5.5058823529411764</v>
      </c>
      <c r="M15">
        <f>EDWPCL!W15</f>
        <v>0</v>
      </c>
      <c r="N15">
        <f>'MSW BWN'!W15</f>
        <v>4.2667039999999989</v>
      </c>
      <c r="O15">
        <f>TPDDL_ISGS_exbus!BB15</f>
        <v>487.09377954457506</v>
      </c>
      <c r="P15" s="77">
        <v>28.72</v>
      </c>
      <c r="Q15" s="77">
        <v>7.6600000000000019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241.44000000000003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-213</v>
      </c>
      <c r="AA15" s="117">
        <f>STOA!J15</f>
        <v>2.8600000000000003</v>
      </c>
      <c r="AB15" s="117">
        <f>-STOA!P15</f>
        <v>0</v>
      </c>
      <c r="AC15">
        <f t="shared" si="0"/>
        <v>10.772843391216728</v>
      </c>
      <c r="AD15">
        <f t="shared" si="1"/>
        <v>584.63505169623716</v>
      </c>
      <c r="AE15">
        <f>'IDT-1'!F15</f>
        <v>0</v>
      </c>
      <c r="AF15" s="26"/>
      <c r="AG15">
        <f t="shared" si="2"/>
        <v>584.63505169623716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11.585101080033231</v>
      </c>
      <c r="F16">
        <f>GT_Spot!T16</f>
        <v>0</v>
      </c>
      <c r="G16">
        <f>PPCL_NG!T16</f>
        <v>61.97558105904433</v>
      </c>
      <c r="H16">
        <f>PPCL_Spot!T16</f>
        <v>0</v>
      </c>
      <c r="I16">
        <f>Bawana_NG!T16</f>
        <v>57.27</v>
      </c>
      <c r="J16">
        <f>Bawana_RLNG!T16</f>
        <v>0</v>
      </c>
      <c r="K16">
        <f>Bawana_Spot!T16</f>
        <v>0</v>
      </c>
      <c r="L16">
        <f>TWOMCL!S16</f>
        <v>6.0203619909502253</v>
      </c>
      <c r="M16">
        <f>EDWPCL!W16</f>
        <v>0</v>
      </c>
      <c r="N16">
        <f>'MSW BWN'!W16</f>
        <v>5.0737919999999992</v>
      </c>
      <c r="O16">
        <f>TPDDL_ISGS_exbus!BB16</f>
        <v>487.09375874114096</v>
      </c>
      <c r="P16" s="77">
        <v>28.72</v>
      </c>
      <c r="Q16" s="77">
        <v>7.6600000000000019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241.33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-217</v>
      </c>
      <c r="AA16" s="117">
        <f>STOA!J16</f>
        <v>2.8600000000000003</v>
      </c>
      <c r="AB16" s="117">
        <f>-STOA!P16</f>
        <v>0</v>
      </c>
      <c r="AC16">
        <f t="shared" si="0"/>
        <v>10.996308609846109</v>
      </c>
      <c r="AD16">
        <f t="shared" si="1"/>
        <v>561.59228626132267</v>
      </c>
      <c r="AE16">
        <f>'IDT-1'!F16</f>
        <v>0</v>
      </c>
      <c r="AF16" s="26"/>
      <c r="AG16">
        <f t="shared" si="2"/>
        <v>561.59228626132267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11.585101080033231</v>
      </c>
      <c r="F17">
        <f>GT_Spot!T17</f>
        <v>0</v>
      </c>
      <c r="G17">
        <f>PPCL_NG!T17</f>
        <v>62.014911048890788</v>
      </c>
      <c r="H17">
        <f>PPCL_Spot!T17</f>
        <v>0</v>
      </c>
      <c r="I17">
        <f>Bawana_NG!T17</f>
        <v>57.27</v>
      </c>
      <c r="J17">
        <f>Bawana_RLNG!T17</f>
        <v>0</v>
      </c>
      <c r="K17">
        <f>Bawana_Spot!T17</f>
        <v>0</v>
      </c>
      <c r="L17">
        <f>TWOMCL!S17</f>
        <v>5.5194570135746597</v>
      </c>
      <c r="M17">
        <f>EDWPCL!W17</f>
        <v>0</v>
      </c>
      <c r="N17">
        <f>'MSW BWN'!W17</f>
        <v>5.2816960000000002</v>
      </c>
      <c r="O17">
        <f>TPDDL_ISGS_exbus!BB17</f>
        <v>493.25506661417506</v>
      </c>
      <c r="P17" s="77">
        <v>28.72</v>
      </c>
      <c r="Q17" s="77">
        <v>7.6600000000000019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241.16000000000003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-215</v>
      </c>
      <c r="AA17" s="117">
        <f>STOA!J17</f>
        <v>2.8600000000000003</v>
      </c>
      <c r="AB17" s="117">
        <f>-STOA!P17</f>
        <v>0</v>
      </c>
      <c r="AC17">
        <f t="shared" si="0"/>
        <v>11.029043559394163</v>
      </c>
      <c r="AD17">
        <f t="shared" si="1"/>
        <v>569.29718819727964</v>
      </c>
      <c r="AE17">
        <f>'IDT-1'!F17</f>
        <v>0</v>
      </c>
      <c r="AF17" s="26"/>
      <c r="AG17">
        <f t="shared" si="2"/>
        <v>569.29718819727964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-120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11.585101080033231</v>
      </c>
      <c r="F18">
        <f>GT_Spot!T18</f>
        <v>0</v>
      </c>
      <c r="G18">
        <f>PPCL_NG!T18</f>
        <v>61.888438140364904</v>
      </c>
      <c r="H18">
        <f>PPCL_Spot!T18</f>
        <v>0</v>
      </c>
      <c r="I18">
        <f>Bawana_NG!T18</f>
        <v>57.27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5.814303999999999</v>
      </c>
      <c r="O18">
        <f>TPDDL_ISGS_exbus!BB18</f>
        <v>493.25504581074097</v>
      </c>
      <c r="P18" s="77">
        <v>28.72</v>
      </c>
      <c r="Q18" s="77">
        <v>7.6600000000000019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240.86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-215</v>
      </c>
      <c r="AA18" s="117">
        <f>STOA!J18</f>
        <v>2.8600000000000003</v>
      </c>
      <c r="AB18" s="117">
        <f>-STOA!P18</f>
        <v>0</v>
      </c>
      <c r="AC18">
        <f t="shared" si="0"/>
        <v>10.990931259981851</v>
      </c>
      <c r="AD18">
        <f t="shared" si="1"/>
        <v>575.0487480192678</v>
      </c>
      <c r="AE18">
        <f>'IDT-1'!F18</f>
        <v>0</v>
      </c>
      <c r="AF18" s="26"/>
      <c r="AG18">
        <f t="shared" si="2"/>
        <v>575.0487480192678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-115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11.585101080033231</v>
      </c>
      <c r="F19">
        <f>GT_Spot!T19</f>
        <v>0</v>
      </c>
      <c r="G19">
        <f>PPCL_NG!T19</f>
        <v>61.920827543767878</v>
      </c>
      <c r="H19">
        <f>PPCL_Spot!T19</f>
        <v>0</v>
      </c>
      <c r="I19">
        <f>Bawana_NG!T19</f>
        <v>57.27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5.6063999999999989</v>
      </c>
      <c r="O19">
        <f>TPDDL_ISGS_exbus!BB19</f>
        <v>486.27814474648437</v>
      </c>
      <c r="P19" s="77">
        <v>28.72</v>
      </c>
      <c r="Q19" s="77">
        <v>7.6600000000000019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240.66000000000003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-213</v>
      </c>
      <c r="AA19" s="117">
        <f>STOA!J19</f>
        <v>2.8600000000000003</v>
      </c>
      <c r="AB19" s="117">
        <f>-STOA!P19</f>
        <v>0</v>
      </c>
      <c r="AC19">
        <f t="shared" si="0"/>
        <v>10.686520559067068</v>
      </c>
      <c r="AD19">
        <f t="shared" si="1"/>
        <v>595.00074305932901</v>
      </c>
      <c r="AE19">
        <f>'IDT-1'!F19</f>
        <v>0</v>
      </c>
      <c r="AF19" s="26"/>
      <c r="AG19">
        <f t="shared" si="2"/>
        <v>595.00074305932901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-90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11.585101080033231</v>
      </c>
      <c r="F20">
        <f>GT_Spot!T20</f>
        <v>0</v>
      </c>
      <c r="G20">
        <f>PPCL_NG!T20</f>
        <v>61.974809882772831</v>
      </c>
      <c r="H20">
        <f>PPCL_Spot!T20</f>
        <v>0</v>
      </c>
      <c r="I20">
        <f>Bawana_NG!T20</f>
        <v>57.27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5.7407199999999996</v>
      </c>
      <c r="O20">
        <f>TPDDL_ISGS_exbus!BB20</f>
        <v>485.62956745785021</v>
      </c>
      <c r="P20" s="77">
        <v>28.72</v>
      </c>
      <c r="Q20" s="77">
        <v>7.6600000000000019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283.81000000000006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-331</v>
      </c>
      <c r="AA20" s="117">
        <f>STOA!J20</f>
        <v>2.8600000000000003</v>
      </c>
      <c r="AB20" s="117">
        <f>-STOA!P20</f>
        <v>0</v>
      </c>
      <c r="AC20">
        <f t="shared" si="0"/>
        <v>11.399558985353751</v>
      </c>
      <c r="AD20">
        <f t="shared" si="1"/>
        <v>598.97742968341299</v>
      </c>
      <c r="AE20">
        <f>'IDT-1'!F20</f>
        <v>0</v>
      </c>
      <c r="AF20" s="26"/>
      <c r="AG20">
        <f t="shared" si="2"/>
        <v>598.97742968341299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11.585101080033231</v>
      </c>
      <c r="F21">
        <f>GT_Spot!T21</f>
        <v>0</v>
      </c>
      <c r="G21">
        <f>PPCL_NG!T21</f>
        <v>61.850650503061445</v>
      </c>
      <c r="H21">
        <f>PPCL_Spot!T21</f>
        <v>0</v>
      </c>
      <c r="I21">
        <f>Bawana_NG!T21</f>
        <v>57.27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5.954463999999998</v>
      </c>
      <c r="O21">
        <f>TPDDL_ISGS_exbus!BB21</f>
        <v>481.93766179469031</v>
      </c>
      <c r="P21" s="77">
        <v>28.72</v>
      </c>
      <c r="Q21" s="77">
        <v>7.6600000000000019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317.74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-324</v>
      </c>
      <c r="AA21" s="117">
        <f>STOA!J21</f>
        <v>2.8600000000000003</v>
      </c>
      <c r="AB21" s="117">
        <f>-STOA!P21</f>
        <v>0</v>
      </c>
      <c r="AC21">
        <f t="shared" si="0"/>
        <v>11.826248855576001</v>
      </c>
      <c r="AD21">
        <f t="shared" si="1"/>
        <v>610.87841877031951</v>
      </c>
      <c r="AE21">
        <f>'IDT-1'!F21</f>
        <v>0</v>
      </c>
      <c r="AF21" s="26"/>
      <c r="AG21">
        <f t="shared" si="2"/>
        <v>610.87841877031951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11.585101080033231</v>
      </c>
      <c r="F22">
        <f>GT_Spot!T22</f>
        <v>0</v>
      </c>
      <c r="G22">
        <f>PPCL_NG!T22</f>
        <v>61.734202886065034</v>
      </c>
      <c r="H22">
        <f>PPCL_Spot!T22</f>
        <v>0</v>
      </c>
      <c r="I22">
        <f>Bawana_NG!T22</f>
        <v>57.27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6.0887839999999986</v>
      </c>
      <c r="O22">
        <f>TPDDL_ISGS_exbus!BB22</f>
        <v>480.03807716809166</v>
      </c>
      <c r="P22" s="77">
        <v>28.72</v>
      </c>
      <c r="Q22" s="77">
        <v>7.660000000000001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317.44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-312</v>
      </c>
      <c r="AA22" s="117">
        <f>STOA!J22</f>
        <v>2.8600000000000003</v>
      </c>
      <c r="AB22" s="117">
        <f>-STOA!P22</f>
        <v>0</v>
      </c>
      <c r="AC22">
        <f t="shared" si="0"/>
        <v>11.656121619955044</v>
      </c>
      <c r="AD22">
        <f t="shared" si="1"/>
        <v>625.86683376234544</v>
      </c>
      <c r="AE22">
        <f>'IDT-1'!F22</f>
        <v>0</v>
      </c>
      <c r="AF22" s="26"/>
      <c r="AG22">
        <f t="shared" si="2"/>
        <v>625.86683376234544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11.585101080033231</v>
      </c>
      <c r="F23">
        <f>GT_Spot!T23</f>
        <v>0</v>
      </c>
      <c r="G23">
        <f>PPCL_NG!T23</f>
        <v>61.919285191224887</v>
      </c>
      <c r="H23">
        <f>PPCL_Spot!T23</f>
        <v>0</v>
      </c>
      <c r="I23">
        <f>Bawana_NG!T23</f>
        <v>55.69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6.1670400000000001</v>
      </c>
      <c r="O23">
        <f>TPDDL_ISGS_exbus!BB23</f>
        <v>515.61092729948234</v>
      </c>
      <c r="P23" s="77">
        <v>68.930000000000007</v>
      </c>
      <c r="Q23" s="77">
        <v>7.660000000000001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356.77000000000004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-430</v>
      </c>
      <c r="AA23" s="117">
        <f>STOA!J23</f>
        <v>2.8600000000000003</v>
      </c>
      <c r="AB23" s="117">
        <f>-STOA!P23</f>
        <v>0</v>
      </c>
      <c r="AC23">
        <f t="shared" si="0"/>
        <v>13.438803300149877</v>
      </c>
      <c r="AD23">
        <f t="shared" si="1"/>
        <v>649.88034051870125</v>
      </c>
      <c r="AE23">
        <f>'IDT-1'!F23</f>
        <v>0</v>
      </c>
      <c r="AF23" s="26"/>
      <c r="AG23">
        <f t="shared" si="2"/>
        <v>649.88034051870125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11.585101080033231</v>
      </c>
      <c r="F24">
        <f>GT_Spot!T24</f>
        <v>0</v>
      </c>
      <c r="G24">
        <f>PPCL_NG!T24</f>
        <v>61.84910815051844</v>
      </c>
      <c r="H24">
        <f>PPCL_Spot!T24</f>
        <v>0</v>
      </c>
      <c r="I24">
        <f>Bawana_NG!T24</f>
        <v>55.69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6.2511359999999989</v>
      </c>
      <c r="O24">
        <f>TPDDL_ISGS_exbus!BB24</f>
        <v>558.69328268196193</v>
      </c>
      <c r="P24" s="77">
        <v>68.930000000000007</v>
      </c>
      <c r="Q24" s="77">
        <v>7.660000000000001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356.52000000000004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-400</v>
      </c>
      <c r="AA24" s="117">
        <f>STOA!J24</f>
        <v>2.8600000000000003</v>
      </c>
      <c r="AB24" s="117">
        <f>-STOA!P24</f>
        <v>0</v>
      </c>
      <c r="AC24">
        <f t="shared" si="0"/>
        <v>13.904631789579433</v>
      </c>
      <c r="AD24">
        <f t="shared" si="1"/>
        <v>682.26078637104479</v>
      </c>
      <c r="AE24">
        <f>'IDT-1'!F24</f>
        <v>0</v>
      </c>
      <c r="AF24" s="26"/>
      <c r="AG24">
        <f t="shared" si="2"/>
        <v>682.26078637104479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11.585101080033231</v>
      </c>
      <c r="F25">
        <f>GT_Spot!T25</f>
        <v>0</v>
      </c>
      <c r="G25">
        <f>PPCL_NG!T25</f>
        <v>54.927029937540389</v>
      </c>
      <c r="H25">
        <f>PPCL_Spot!T25</f>
        <v>0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6.1787199999999984</v>
      </c>
      <c r="O25">
        <f>TPDDL_ISGS_exbus!BB25</f>
        <v>640.40208019125794</v>
      </c>
      <c r="P25" s="77">
        <v>65.492790132924313</v>
      </c>
      <c r="Q25" s="77">
        <v>24.89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373.1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-540.85</v>
      </c>
      <c r="AA25" s="117">
        <f>STOA!J25</f>
        <v>2.8600000000000003</v>
      </c>
      <c r="AB25" s="117">
        <f>-STOA!P25</f>
        <v>0</v>
      </c>
      <c r="AC25">
        <f t="shared" si="0"/>
        <v>15.84716537237016</v>
      </c>
      <c r="AD25">
        <f t="shared" si="1"/>
        <v>698.46534621749618</v>
      </c>
      <c r="AE25">
        <f>'IDT-1'!F25</f>
        <v>0</v>
      </c>
      <c r="AF25" s="26"/>
      <c r="AG25">
        <f t="shared" si="2"/>
        <v>698.46534621749618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11.585101080033231</v>
      </c>
      <c r="F26">
        <f>GT_Spot!T26</f>
        <v>0</v>
      </c>
      <c r="G26">
        <f>PPCL_NG!T26</f>
        <v>33.954891234115877</v>
      </c>
      <c r="H26">
        <f>PPCL_Spot!T26</f>
        <v>0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6.105135999999999</v>
      </c>
      <c r="O26">
        <f>TPDDL_ISGS_exbus!BB26</f>
        <v>736.28779538012213</v>
      </c>
      <c r="P26" s="77">
        <v>68.932789897599889</v>
      </c>
      <c r="Q26" s="77">
        <v>24.892936873156344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405.16999999999996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-657</v>
      </c>
      <c r="AA26" s="117">
        <f>STOA!J26</f>
        <v>2.8600000000000003</v>
      </c>
      <c r="AB26" s="117">
        <f>-STOA!P26</f>
        <v>0</v>
      </c>
      <c r="AC26">
        <f t="shared" si="0"/>
        <v>18.102201660357938</v>
      </c>
      <c r="AD26">
        <f t="shared" si="1"/>
        <v>719.13323905278003</v>
      </c>
      <c r="AE26">
        <f>'IDT-1'!F26</f>
        <v>0</v>
      </c>
      <c r="AF26" s="26"/>
      <c r="AG26">
        <f t="shared" si="2"/>
        <v>719.13323905278003</v>
      </c>
      <c r="AI26" s="75">
        <f>PXIL!J26</f>
        <v>0</v>
      </c>
      <c r="AJ26" s="75">
        <f>PXIL!P26</f>
        <v>0</v>
      </c>
      <c r="AK26" s="75">
        <f>RTM_IEX!J26</f>
        <v>28.72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11.585101080033231</v>
      </c>
      <c r="F27">
        <f>GT_Spot!T27</f>
        <v>0</v>
      </c>
      <c r="G27">
        <f>PPCL_NG!T27</f>
        <v>31.80665157894737</v>
      </c>
      <c r="H27">
        <f>PPCL_Spot!T27</f>
        <v>0</v>
      </c>
      <c r="I27">
        <f>Bawana_NG!T27</f>
        <v>69.598859203409276</v>
      </c>
      <c r="J27">
        <f>Bawana_RLNG!T27</f>
        <v>0</v>
      </c>
      <c r="K27">
        <f>Bawana_Spot!T27</f>
        <v>0</v>
      </c>
      <c r="L27">
        <f>TWOMCL!S27</f>
        <v>5.8778280542986421</v>
      </c>
      <c r="M27">
        <f>EDWPCL!W27</f>
        <v>0</v>
      </c>
      <c r="N27">
        <f>'MSW BWN'!W27</f>
        <v>5.6904959999999987</v>
      </c>
      <c r="O27">
        <f>TPDDL_ISGS_exbus!BB27</f>
        <v>813.29094832246346</v>
      </c>
      <c r="P27" s="77">
        <v>71.739999999999995</v>
      </c>
      <c r="Q27" s="77">
        <v>26.493067747539087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404.91999999999996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-597</v>
      </c>
      <c r="AA27" s="117">
        <f>STOA!J27</f>
        <v>2.7600000000000002</v>
      </c>
      <c r="AB27" s="117">
        <f>-STOA!P27</f>
        <v>0</v>
      </c>
      <c r="AC27">
        <f t="shared" si="0"/>
        <v>18.131724108233488</v>
      </c>
      <c r="AD27">
        <f t="shared" si="1"/>
        <v>842.99122787845772</v>
      </c>
      <c r="AE27">
        <f>'IDT-1'!F27</f>
        <v>0</v>
      </c>
      <c r="AF27" s="26"/>
      <c r="AG27">
        <f t="shared" si="2"/>
        <v>842.99122787845772</v>
      </c>
      <c r="AI27" s="75">
        <f>PXIL!J27</f>
        <v>0</v>
      </c>
      <c r="AJ27" s="75">
        <f>PXIL!P27</f>
        <v>0</v>
      </c>
      <c r="AK27" s="75">
        <f>RTM_IEX!J27</f>
        <v>14.36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11.901428956592072</v>
      </c>
      <c r="F28">
        <f>GT_Spot!T28</f>
        <v>0</v>
      </c>
      <c r="G28">
        <f>PPCL_NG!T28</f>
        <v>32.488055263157889</v>
      </c>
      <c r="H28">
        <f>PPCL_Spot!T28</f>
        <v>0</v>
      </c>
      <c r="I28">
        <f>Bawana_NG!T28</f>
        <v>69.598863858961792</v>
      </c>
      <c r="J28">
        <f>Bawana_RLNG!T28</f>
        <v>0</v>
      </c>
      <c r="K28">
        <f>Bawana_Spot!T28</f>
        <v>0</v>
      </c>
      <c r="L28">
        <f>TWOMCL!S28</f>
        <v>5.8058823529411763</v>
      </c>
      <c r="M28">
        <f>EDWPCL!W28</f>
        <v>0</v>
      </c>
      <c r="N28">
        <f>'MSW BWN'!W28</f>
        <v>5.858687999999999</v>
      </c>
      <c r="O28">
        <f>TPDDL_ISGS_exbus!BB28</f>
        <v>822.91730604798988</v>
      </c>
      <c r="P28" s="77">
        <v>71.739999999999995</v>
      </c>
      <c r="Q28" s="77">
        <v>26.493067747539087</v>
      </c>
      <c r="R28" s="80">
        <v>0.05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404.62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-528</v>
      </c>
      <c r="AA28" s="117">
        <f>STOA!J28</f>
        <v>2.7600000000000002</v>
      </c>
      <c r="AB28" s="117">
        <f>-STOA!P28</f>
        <v>0</v>
      </c>
      <c r="AC28">
        <f t="shared" si="0"/>
        <v>17.69557630331833</v>
      </c>
      <c r="AD28">
        <f t="shared" si="1"/>
        <v>932.47771592386357</v>
      </c>
      <c r="AE28">
        <f>'IDT-1'!F28</f>
        <v>-20.759</v>
      </c>
      <c r="AF28" s="26"/>
      <c r="AG28">
        <f t="shared" si="2"/>
        <v>911.71871592386356</v>
      </c>
      <c r="AI28" s="75">
        <f>PXIL!J28</f>
        <v>0</v>
      </c>
      <c r="AJ28" s="75">
        <f>PXIL!P28</f>
        <v>0</v>
      </c>
      <c r="AK28" s="75">
        <f>RTM_IEX!J28</f>
        <v>23.94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11.901428956592072</v>
      </c>
      <c r="F29">
        <f>GT_Spot!T29</f>
        <v>0</v>
      </c>
      <c r="G29">
        <f>PPCL_NG!T29</f>
        <v>31.923846315789476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5.7407199999999996</v>
      </c>
      <c r="O29">
        <f>TPDDL_ISGS_exbus!BB29</f>
        <v>844.43419692838302</v>
      </c>
      <c r="P29" s="77">
        <v>71.739999999999995</v>
      </c>
      <c r="Q29" s="77">
        <v>26.493067747539087</v>
      </c>
      <c r="R29" s="80">
        <v>0.26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401.77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-424</v>
      </c>
      <c r="AA29" s="117">
        <f>STOA!J29</f>
        <v>2.7600000000000002</v>
      </c>
      <c r="AB29" s="117">
        <f>-STOA!P29</f>
        <v>0</v>
      </c>
      <c r="AC29">
        <f t="shared" si="0"/>
        <v>16.850894511139259</v>
      </c>
      <c r="AD29">
        <f t="shared" si="1"/>
        <v>1046.2591556852747</v>
      </c>
      <c r="AE29">
        <f>'IDT-1'!F29</f>
        <v>-88.802000000000007</v>
      </c>
      <c r="AF29" s="26"/>
      <c r="AG29">
        <f t="shared" si="2"/>
        <v>957.45715568527464</v>
      </c>
      <c r="AI29" s="75">
        <f>PXIL!J29</f>
        <v>0</v>
      </c>
      <c r="AJ29" s="75">
        <f>PXIL!P29</f>
        <v>0</v>
      </c>
      <c r="AK29" s="75">
        <f>RTM_IEX!J29</f>
        <v>14.36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11.901428956592072</v>
      </c>
      <c r="F30">
        <f>GT_Spot!T30</f>
        <v>0</v>
      </c>
      <c r="G30">
        <f>PPCL_NG!T30</f>
        <v>32.319797105263149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5.9036199095022619</v>
      </c>
      <c r="M30">
        <f>EDWPCL!W30</f>
        <v>0</v>
      </c>
      <c r="N30">
        <f>'MSW BWN'!W30</f>
        <v>5.8423359999999986</v>
      </c>
      <c r="O30">
        <f>TPDDL_ISGS_exbus!BB30</f>
        <v>872.76690386158316</v>
      </c>
      <c r="P30" s="77">
        <v>71.739999999999995</v>
      </c>
      <c r="Q30" s="77">
        <v>26.493067747539087</v>
      </c>
      <c r="R30" s="80">
        <v>1.7200000000000002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401.45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-377</v>
      </c>
      <c r="AA30" s="117">
        <f>STOA!J30</f>
        <v>2.7600000000000002</v>
      </c>
      <c r="AB30" s="117">
        <f>-STOA!P30</f>
        <v>0</v>
      </c>
      <c r="AC30">
        <f t="shared" si="0"/>
        <v>16.779701027375857</v>
      </c>
      <c r="AD30">
        <f t="shared" si="1"/>
        <v>1132.6574525531039</v>
      </c>
      <c r="AE30">
        <f>'IDT-1'!F30</f>
        <v>-128</v>
      </c>
      <c r="AF30" s="26"/>
      <c r="AG30">
        <f t="shared" si="2"/>
        <v>1004.6574525531039</v>
      </c>
      <c r="AI30" s="75">
        <f>PXIL!J30</f>
        <v>0</v>
      </c>
      <c r="AJ30" s="75">
        <f>PXIL!P30</f>
        <v>0</v>
      </c>
      <c r="AK30" s="75">
        <f>RTM_IEX!J30</f>
        <v>23.94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11.901428956592072</v>
      </c>
      <c r="F31">
        <f>GT_Spot!T31</f>
        <v>0</v>
      </c>
      <c r="G31">
        <f>PPCL_NG!T31</f>
        <v>32.440340263157893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5.850678733031673</v>
      </c>
      <c r="M31">
        <f>EDWPCL!W31</f>
        <v>0</v>
      </c>
      <c r="N31">
        <f>'MSW BWN'!W31</f>
        <v>5.5900479999999986</v>
      </c>
      <c r="O31">
        <f>TPDDL_ISGS_exbus!BB31</f>
        <v>908.04626198249514</v>
      </c>
      <c r="P31" s="77">
        <v>71.739999999999995</v>
      </c>
      <c r="Q31" s="77">
        <v>26.493067747539087</v>
      </c>
      <c r="R31" s="80">
        <v>5.9425449871465306</v>
      </c>
      <c r="S31" s="80">
        <v>0</v>
      </c>
      <c r="T31" s="78">
        <f>SUMPRODUCT(LTA!F31:AJ31,LTA!F$101:AJ$101,LTA!F$105:AJ$105)</f>
        <v>4.67</v>
      </c>
      <c r="U31" s="78">
        <f>SUMPRODUCT(LTA!F31:AJ31,LTA!F$102:AJ$102,LTA!F$105:AJ$105)</f>
        <v>401.3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-467</v>
      </c>
      <c r="AA31" s="117">
        <f>STOA!J31</f>
        <v>2.7600000000000002</v>
      </c>
      <c r="AB31" s="117">
        <f>-STOA!P31</f>
        <v>0</v>
      </c>
      <c r="AC31">
        <f t="shared" si="0"/>
        <v>18.006564014760883</v>
      </c>
      <c r="AD31">
        <f t="shared" si="1"/>
        <v>1090.0478066552014</v>
      </c>
      <c r="AE31">
        <f>'IDT-1'!F31</f>
        <v>-22.489000000000001</v>
      </c>
      <c r="AF31" s="26"/>
      <c r="AG31">
        <f t="shared" si="2"/>
        <v>1067.5588066552014</v>
      </c>
      <c r="AI31" s="75">
        <f>PXIL!J31</f>
        <v>0</v>
      </c>
      <c r="AJ31" s="75">
        <f>PXIL!P31</f>
        <v>0</v>
      </c>
      <c r="AK31" s="75">
        <f>RTM_IEX!J31</f>
        <v>28.72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11.901428956592072</v>
      </c>
      <c r="F32">
        <f>GT_Spot!T32</f>
        <v>0</v>
      </c>
      <c r="G32">
        <f>PPCL_NG!T32</f>
        <v>31.85018105263158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5.910407239819004</v>
      </c>
      <c r="M32">
        <f>EDWPCL!W32</f>
        <v>0</v>
      </c>
      <c r="N32">
        <f>'MSW BWN'!W32</f>
        <v>5.4382079999999986</v>
      </c>
      <c r="O32">
        <f>TPDDL_ISGS_exbus!BB32</f>
        <v>913.71262272079525</v>
      </c>
      <c r="P32" s="77">
        <v>71.739999999999995</v>
      </c>
      <c r="Q32" s="77">
        <v>26.493067747539087</v>
      </c>
      <c r="R32" s="80">
        <v>12.63</v>
      </c>
      <c r="S32" s="80">
        <v>0</v>
      </c>
      <c r="T32" s="78">
        <f>SUMPRODUCT(LTA!F32:AJ32,LTA!F$101:AJ$101,LTA!F$105:AJ$105)</f>
        <v>6.67</v>
      </c>
      <c r="U32" s="78">
        <f>SUMPRODUCT(LTA!F32:AJ32,LTA!F$102:AJ$102,LTA!F$105:AJ$105)</f>
        <v>403.59999999999997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-411</v>
      </c>
      <c r="AA32" s="117">
        <f>STOA!J32</f>
        <v>2.7600000000000002</v>
      </c>
      <c r="AB32" s="117">
        <f>-STOA!P32</f>
        <v>0</v>
      </c>
      <c r="AC32">
        <f t="shared" si="0"/>
        <v>17.692002469935193</v>
      </c>
      <c r="AD32">
        <f t="shared" si="1"/>
        <v>1167.1139132474418</v>
      </c>
      <c r="AE32">
        <f>'IDT-1'!F32</f>
        <v>-31</v>
      </c>
      <c r="AF32" s="26"/>
      <c r="AG32">
        <f t="shared" si="2"/>
        <v>1136.1139132474418</v>
      </c>
      <c r="AI32" s="75">
        <f>PXIL!J32</f>
        <v>0</v>
      </c>
      <c r="AJ32" s="75">
        <f>PXIL!P32</f>
        <v>0</v>
      </c>
      <c r="AK32" s="75">
        <f>RTM_IEX!J32</f>
        <v>33.5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11.901428956592072</v>
      </c>
      <c r="F33">
        <f>GT_Spot!T33</f>
        <v>0</v>
      </c>
      <c r="G33">
        <f>PPCL_NG!T33</f>
        <v>31.879479736842104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5.454559999999999</v>
      </c>
      <c r="O33">
        <f>TPDDL_ISGS_exbus!BB33</f>
        <v>921.04293314719519</v>
      </c>
      <c r="P33" s="77">
        <v>71.739999999999995</v>
      </c>
      <c r="Q33" s="77">
        <v>26.493067747539087</v>
      </c>
      <c r="R33" s="80">
        <v>17.71</v>
      </c>
      <c r="S33" s="80">
        <v>0</v>
      </c>
      <c r="T33" s="78">
        <f>SUMPRODUCT(LTA!F33:AJ33,LTA!F$101:AJ$101,LTA!F$105:AJ$105)</f>
        <v>12.79</v>
      </c>
      <c r="U33" s="78">
        <f>SUMPRODUCT(LTA!F33:AJ33,LTA!F$102:AJ$102,LTA!F$105:AJ$105)</f>
        <v>408.84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-283</v>
      </c>
      <c r="AA33" s="117">
        <f>STOA!J33</f>
        <v>2.7600000000000002</v>
      </c>
      <c r="AB33" s="117">
        <f>-STOA!P33</f>
        <v>0</v>
      </c>
      <c r="AC33">
        <f t="shared" si="0"/>
        <v>16.472286775340532</v>
      </c>
      <c r="AD33">
        <f t="shared" si="1"/>
        <v>1286.8659730609384</v>
      </c>
      <c r="AE33">
        <f>'IDT-1'!F33</f>
        <v>-114</v>
      </c>
      <c r="AF33" s="26"/>
      <c r="AG33">
        <f t="shared" si="2"/>
        <v>1172.8659730609384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11.901428956592072</v>
      </c>
      <c r="F34">
        <f>GT_Spot!T34</f>
        <v>0</v>
      </c>
      <c r="G34">
        <f>PPCL_NG!T34</f>
        <v>31.891199210526317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5.454559999999999</v>
      </c>
      <c r="O34">
        <f>TPDDL_ISGS_exbus!BB34</f>
        <v>921.04293314719519</v>
      </c>
      <c r="P34" s="77">
        <v>71.739999999999995</v>
      </c>
      <c r="Q34" s="77">
        <v>26.493067747539087</v>
      </c>
      <c r="R34" s="80">
        <v>20.200000000000003</v>
      </c>
      <c r="S34" s="80">
        <v>0</v>
      </c>
      <c r="T34" s="78">
        <f>SUMPRODUCT(LTA!F34:AJ34,LTA!F$101:AJ$101,LTA!F$105:AJ$105)</f>
        <v>16.489999999999998</v>
      </c>
      <c r="U34" s="78">
        <f>SUMPRODUCT(LTA!F34:AJ34,LTA!F$102:AJ$102,LTA!F$105:AJ$105)</f>
        <v>411.33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-144</v>
      </c>
      <c r="AA34" s="117">
        <f>STOA!J34</f>
        <v>2.7600000000000002</v>
      </c>
      <c r="AB34" s="117">
        <f>-STOA!P34</f>
        <v>0</v>
      </c>
      <c r="AC34">
        <f t="shared" si="0"/>
        <v>15.314714181123801</v>
      </c>
      <c r="AD34">
        <f t="shared" si="1"/>
        <v>1435.7152651288393</v>
      </c>
      <c r="AE34">
        <f>'IDT-1'!F34</f>
        <v>-210</v>
      </c>
      <c r="AF34" s="26"/>
      <c r="AG34">
        <f t="shared" si="2"/>
        <v>1225.7152651288393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7.7914438502673784</v>
      </c>
      <c r="F35">
        <f>GT_Spot!T35</f>
        <v>0</v>
      </c>
      <c r="G35">
        <f>PPCL_NG!T35</f>
        <v>31.876131315789472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5.5058823529411764</v>
      </c>
      <c r="M35">
        <f>EDWPCL!W35</f>
        <v>0</v>
      </c>
      <c r="N35">
        <f>'MSW BWN'!W35</f>
        <v>5.5444959999999988</v>
      </c>
      <c r="O35">
        <f>TPDDL_ISGS_exbus!BB35</f>
        <v>913.30061775899526</v>
      </c>
      <c r="P35" s="77">
        <v>71.739999999999995</v>
      </c>
      <c r="Q35" s="77">
        <v>26.493067747539087</v>
      </c>
      <c r="R35" s="80">
        <v>20.200000000000003</v>
      </c>
      <c r="S35" s="80">
        <v>0</v>
      </c>
      <c r="T35" s="78">
        <f>SUMPRODUCT(LTA!F35:AJ35,LTA!F$101:AJ$101,LTA!F$105:AJ$105)</f>
        <v>22.38</v>
      </c>
      <c r="U35" s="78">
        <f>SUMPRODUCT(LTA!F35:AJ35,LTA!F$102:AJ$102,LTA!F$105:AJ$105)</f>
        <v>418.18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-67</v>
      </c>
      <c r="AA35" s="117">
        <f>STOA!J35</f>
        <v>2.81</v>
      </c>
      <c r="AB35" s="117">
        <f>-STOA!P35</f>
        <v>0</v>
      </c>
      <c r="AC35">
        <f t="shared" si="0"/>
        <v>14.634544967411772</v>
      </c>
      <c r="AD35">
        <f t="shared" si="1"/>
        <v>1513.7870940581206</v>
      </c>
      <c r="AE35">
        <f>'IDT-1'!F35</f>
        <v>-259</v>
      </c>
      <c r="AF35" s="26"/>
      <c r="AG35">
        <f t="shared" si="2"/>
        <v>1254.7870940581206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7.7914438502673784</v>
      </c>
      <c r="F36">
        <f>GT_Spot!T36</f>
        <v>0</v>
      </c>
      <c r="G36">
        <f>PPCL_NG!T36</f>
        <v>31.686945526315782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5.4339366515837098</v>
      </c>
      <c r="M36">
        <f>EDWPCL!W36</f>
        <v>0</v>
      </c>
      <c r="N36">
        <f>'MSW BWN'!W36</f>
        <v>5.6180799999999991</v>
      </c>
      <c r="O36">
        <f>TPDDL_ISGS_exbus!BB36</f>
        <v>908.28658508079525</v>
      </c>
      <c r="P36" s="77">
        <v>71.739999999999995</v>
      </c>
      <c r="Q36" s="77">
        <v>26.493067747539087</v>
      </c>
      <c r="R36" s="80">
        <v>20.200000000000003</v>
      </c>
      <c r="S36" s="80">
        <v>0</v>
      </c>
      <c r="T36" s="78">
        <f>SUMPRODUCT(LTA!F36:AJ36,LTA!F$101:AJ$101,LTA!F$105:AJ$105)</f>
        <v>28.330000000000002</v>
      </c>
      <c r="U36" s="78">
        <f>SUMPRODUCT(LTA!F36:AJ36,LTA!F$102:AJ$102,LTA!F$105:AJ$105)</f>
        <v>425.57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2.81</v>
      </c>
      <c r="AB36" s="117">
        <f>-STOA!P36</f>
        <v>0</v>
      </c>
      <c r="AC36">
        <f t="shared" si="0"/>
        <v>14.11132851793721</v>
      </c>
      <c r="AD36">
        <f t="shared" si="1"/>
        <v>1589.4487303385638</v>
      </c>
      <c r="AE36">
        <f>'IDT-1'!F36</f>
        <v>-307.72699999999998</v>
      </c>
      <c r="AF36" s="26"/>
      <c r="AG36">
        <f t="shared" si="2"/>
        <v>1281.7217303385637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11.901428956592072</v>
      </c>
      <c r="F37">
        <f>GT_Spot!T37</f>
        <v>0</v>
      </c>
      <c r="G37">
        <f>PPCL_NG!T37</f>
        <v>31.704524736842099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5.3171945701357464</v>
      </c>
      <c r="M37">
        <f>EDWPCL!W37</f>
        <v>0</v>
      </c>
      <c r="N37">
        <f>'MSW BWN'!W37</f>
        <v>5.6788159999999994</v>
      </c>
      <c r="O37">
        <f>TPDDL_ISGS_exbus!BB37</f>
        <v>877.21131205119559</v>
      </c>
      <c r="P37" s="77">
        <v>71.739999999999995</v>
      </c>
      <c r="Q37" s="77">
        <v>26.493067747539087</v>
      </c>
      <c r="R37" s="80">
        <v>20.200000000000003</v>
      </c>
      <c r="S37" s="80">
        <v>0</v>
      </c>
      <c r="T37" s="78">
        <f>SUMPRODUCT(LTA!F37:AJ37,LTA!F$101:AJ$101,LTA!F$105:AJ$105)</f>
        <v>38.83</v>
      </c>
      <c r="U37" s="78">
        <f>SUMPRODUCT(LTA!F37:AJ37,LTA!F$102:AJ$102,LTA!F$105:AJ$105)</f>
        <v>433.83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2.81</v>
      </c>
      <c r="AB37" s="117">
        <f>-STOA!P37</f>
        <v>0</v>
      </c>
      <c r="AC37">
        <f t="shared" si="0"/>
        <v>14.038783827748279</v>
      </c>
      <c r="AD37">
        <f t="shared" si="1"/>
        <v>1581.2775602345559</v>
      </c>
      <c r="AE37">
        <f>'IDT-1'!F37</f>
        <v>-290.60599999999999</v>
      </c>
      <c r="AF37" s="26"/>
      <c r="AG37">
        <f t="shared" si="2"/>
        <v>1290.671560234556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11.585101080033231</v>
      </c>
      <c r="F38">
        <f>GT_Spot!T38</f>
        <v>0</v>
      </c>
      <c r="G38">
        <f>PPCL_NG!T38</f>
        <v>31.730474999999998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5.7665158371040723</v>
      </c>
      <c r="M38">
        <f>EDWPCL!W38</f>
        <v>0</v>
      </c>
      <c r="N38">
        <f>'MSW BWN'!W38</f>
        <v>5.7523999999999988</v>
      </c>
      <c r="O38">
        <f>TPDDL_ISGS_exbus!BB38</f>
        <v>869.5536289460955</v>
      </c>
      <c r="P38" s="77">
        <v>71.739999999999995</v>
      </c>
      <c r="Q38" s="77">
        <v>26.493067747539087</v>
      </c>
      <c r="R38" s="80">
        <v>20.200000000000003</v>
      </c>
      <c r="S38" s="80">
        <v>0</v>
      </c>
      <c r="T38" s="78">
        <f>SUMPRODUCT(LTA!F38:AJ38,LTA!F$101:AJ$101,LTA!F$105:AJ$105)</f>
        <v>51.72</v>
      </c>
      <c r="U38" s="78">
        <f>SUMPRODUCT(LTA!F38:AJ38,LTA!F$102:AJ$102,LTA!F$105:AJ$105)</f>
        <v>442.16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2.81</v>
      </c>
      <c r="AB38" s="117">
        <f>-STOA!P38</f>
        <v>0</v>
      </c>
      <c r="AC38">
        <f t="shared" si="0"/>
        <v>14.160178459774794</v>
      </c>
      <c r="AD38">
        <f t="shared" si="1"/>
        <v>1594.951010150997</v>
      </c>
      <c r="AE38">
        <f>'IDT-1'!F38</f>
        <v>-302.37299999999999</v>
      </c>
      <c r="AF38" s="26"/>
      <c r="AG38">
        <f t="shared" si="2"/>
        <v>1292.578010150997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11.585101080033231</v>
      </c>
      <c r="F39">
        <f>GT_Spot!T39</f>
        <v>0</v>
      </c>
      <c r="G39">
        <f>PPCL_NG!T39</f>
        <v>31.83427605263158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5.9687782805429856</v>
      </c>
      <c r="M39">
        <f>EDWPCL!W39</f>
        <v>0</v>
      </c>
      <c r="N39">
        <f>'MSW BWN'!W39</f>
        <v>5.5223039999999983</v>
      </c>
      <c r="O39">
        <f>TPDDL_ISGS_exbus!BB39</f>
        <v>848.21389290189552</v>
      </c>
      <c r="P39" s="77">
        <v>71.739999999999995</v>
      </c>
      <c r="Q39" s="77">
        <v>26.493067747539087</v>
      </c>
      <c r="R39" s="80">
        <v>20.200000000000003</v>
      </c>
      <c r="S39" s="80">
        <v>0</v>
      </c>
      <c r="T39" s="78">
        <f>SUMPRODUCT(LTA!F39:AJ39,LTA!F$101:AJ$101,LTA!F$105:AJ$105)</f>
        <v>66.77000000000001</v>
      </c>
      <c r="U39" s="78">
        <f>SUMPRODUCT(LTA!F39:AJ39,LTA!F$102:AJ$102,LTA!F$105:AJ$105)</f>
        <v>449.86999999999995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2.81</v>
      </c>
      <c r="AB39" s="117">
        <f>-STOA!P39</f>
        <v>0</v>
      </c>
      <c r="AC39">
        <f t="shared" si="0"/>
        <v>14.173345296551252</v>
      </c>
      <c r="AD39">
        <f t="shared" si="1"/>
        <v>1596.4340747660908</v>
      </c>
      <c r="AE39">
        <f>'IDT-1'!F39</f>
        <v>-279.27199999999999</v>
      </c>
      <c r="AF39" s="26"/>
      <c r="AG39">
        <f t="shared" si="2"/>
        <v>1317.1620747660909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11.585101080033231</v>
      </c>
      <c r="F40">
        <f>GT_Spot!T40</f>
        <v>0</v>
      </c>
      <c r="G40">
        <f>PPCL_NG!T40</f>
        <v>31.734660526315785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5.8384615384615381</v>
      </c>
      <c r="M40">
        <f>EDWPCL!W40</f>
        <v>0</v>
      </c>
      <c r="N40">
        <f>'MSW BWN'!W40</f>
        <v>5.4218559999999991</v>
      </c>
      <c r="O40">
        <f>TPDDL_ISGS_exbus!BB40</f>
        <v>842.05260583229551</v>
      </c>
      <c r="P40" s="77">
        <v>71.739999999999995</v>
      </c>
      <c r="Q40" s="77">
        <v>26.493067747539087</v>
      </c>
      <c r="R40" s="80">
        <v>20.200000000000003</v>
      </c>
      <c r="S40" s="80">
        <v>0</v>
      </c>
      <c r="T40" s="78">
        <f>SUMPRODUCT(LTA!F40:AJ40,LTA!F$101:AJ$101,LTA!F$105:AJ$105)</f>
        <v>76.36</v>
      </c>
      <c r="U40" s="78">
        <f>SUMPRODUCT(LTA!F40:AJ40,LTA!F$102:AJ$102,LTA!F$105:AJ$105)</f>
        <v>456.80999999999995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2.81</v>
      </c>
      <c r="AB40" s="117">
        <f>-STOA!P40</f>
        <v>0</v>
      </c>
      <c r="AC40">
        <f t="shared" si="0"/>
        <v>14.261682623976876</v>
      </c>
      <c r="AD40">
        <f t="shared" si="1"/>
        <v>1606.3840701006679</v>
      </c>
      <c r="AE40">
        <f>'IDT-1'!F40</f>
        <v>-250.89</v>
      </c>
      <c r="AF40" s="26"/>
      <c r="AG40">
        <f t="shared" si="2"/>
        <v>1355.4940701006681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7.5893985168909648</v>
      </c>
      <c r="F41">
        <f>GT_Spot!T41</f>
        <v>0</v>
      </c>
      <c r="G41">
        <f>PPCL_NG!T41</f>
        <v>31.70703605263158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5.7665158371040723</v>
      </c>
      <c r="M41">
        <f>EDWPCL!W41</f>
        <v>0</v>
      </c>
      <c r="N41">
        <f>'MSW BWN'!W41</f>
        <v>5.8248159999999984</v>
      </c>
      <c r="O41">
        <f>TPDDL_ISGS_exbus!BB41</f>
        <v>841.2891300878955</v>
      </c>
      <c r="P41" s="77">
        <v>71.739999999999995</v>
      </c>
      <c r="Q41" s="77">
        <v>26.493067747539087</v>
      </c>
      <c r="R41" s="80">
        <v>20.200000000000003</v>
      </c>
      <c r="S41" s="80">
        <v>0</v>
      </c>
      <c r="T41" s="78">
        <f>SUMPRODUCT(LTA!F41:AJ41,LTA!F$101:AJ$101,LTA!F$105:AJ$105)</f>
        <v>84.14</v>
      </c>
      <c r="U41" s="78">
        <f>SUMPRODUCT(LTA!F41:AJ41,LTA!F$102:AJ$102,LTA!F$105:AJ$105)</f>
        <v>463.58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2.81</v>
      </c>
      <c r="AB41" s="117">
        <f>-STOA!P41</f>
        <v>0</v>
      </c>
      <c r="AC41">
        <f t="shared" si="0"/>
        <v>14.723367685330141</v>
      </c>
      <c r="AD41">
        <f t="shared" si="1"/>
        <v>1658.3865965567309</v>
      </c>
      <c r="AE41">
        <f>'IDT-1'!F41</f>
        <v>-207.65799999999999</v>
      </c>
      <c r="AF41" s="26"/>
      <c r="AG41">
        <f t="shared" si="2"/>
        <v>1450.728596556731</v>
      </c>
      <c r="AI41" s="75">
        <f>PXIL!J41</f>
        <v>0</v>
      </c>
      <c r="AJ41" s="75">
        <f>PXIL!P41</f>
        <v>0</v>
      </c>
      <c r="AK41" s="75">
        <f>RTM_IEX!J41</f>
        <v>42.37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7.5893985168909648</v>
      </c>
      <c r="F42">
        <f>GT_Spot!T42</f>
        <v>0</v>
      </c>
      <c r="G42">
        <f>PPCL_NG!T42</f>
        <v>31.731312105263157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5.9089119999999991</v>
      </c>
      <c r="O42">
        <f>TPDDL_ISGS_exbus!BB42</f>
        <v>839.68718370549561</v>
      </c>
      <c r="P42" s="77">
        <v>71.739999999999995</v>
      </c>
      <c r="Q42" s="77">
        <v>26.493067747539087</v>
      </c>
      <c r="R42" s="80">
        <v>20.200000000000003</v>
      </c>
      <c r="S42" s="80">
        <v>0</v>
      </c>
      <c r="T42" s="78">
        <f>SUMPRODUCT(LTA!F42:AJ42,LTA!F$101:AJ$101,LTA!F$105:AJ$105)</f>
        <v>92.02</v>
      </c>
      <c r="U42" s="78">
        <f>SUMPRODUCT(LTA!F42:AJ42,LTA!F$102:AJ$102,LTA!F$105:AJ$105)</f>
        <v>469.95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2.81</v>
      </c>
      <c r="AB42" s="117">
        <f>-STOA!P42</f>
        <v>0</v>
      </c>
      <c r="AC42">
        <f t="shared" si="0"/>
        <v>14.860706646045035</v>
      </c>
      <c r="AD42">
        <f t="shared" si="1"/>
        <v>1673.8559576772543</v>
      </c>
      <c r="AE42">
        <f>'IDT-1'!F42</f>
        <v>-188.11799999999999</v>
      </c>
      <c r="AF42" s="26"/>
      <c r="AG42">
        <f t="shared" si="2"/>
        <v>1485.7379576772544</v>
      </c>
      <c r="AI42" s="75">
        <f>PXIL!J42</f>
        <v>0</v>
      </c>
      <c r="AJ42" s="75">
        <f>PXIL!P42</f>
        <v>0</v>
      </c>
      <c r="AK42" s="75">
        <f>RTM_IEX!J42</f>
        <v>44.86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11.268773128380303</v>
      </c>
      <c r="F43">
        <f>GT_Spot!T43</f>
        <v>0</v>
      </c>
      <c r="G43">
        <f>PPCL_NG!T43</f>
        <v>31.706198947368417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5.9294117647058826</v>
      </c>
      <c r="M43">
        <f>EDWPCL!W43</f>
        <v>0</v>
      </c>
      <c r="N43">
        <f>'MSW BWN'!W43</f>
        <v>5.8808799999999986</v>
      </c>
      <c r="O43">
        <f>TPDDL_ISGS_exbus!BB43</f>
        <v>833.80829431349537</v>
      </c>
      <c r="P43" s="77">
        <v>71.739999999999995</v>
      </c>
      <c r="Q43" s="77">
        <v>26.493067747539087</v>
      </c>
      <c r="R43" s="80">
        <v>20.200000000000003</v>
      </c>
      <c r="S43" s="80">
        <v>0</v>
      </c>
      <c r="T43" s="78">
        <f>SUMPRODUCT(LTA!F43:AJ43,LTA!F$101:AJ$101,LTA!F$105:AJ$105)</f>
        <v>98.06</v>
      </c>
      <c r="U43" s="78">
        <f>SUMPRODUCT(LTA!F43:AJ43,LTA!F$102:AJ$102,LTA!F$105:AJ$105)</f>
        <v>476.03999999999991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2.81</v>
      </c>
      <c r="AB43" s="117">
        <f>-STOA!P43</f>
        <v>0</v>
      </c>
      <c r="AC43">
        <f t="shared" si="0"/>
        <v>14.551122307933102</v>
      </c>
      <c r="AD43">
        <f t="shared" si="1"/>
        <v>1638.9855035935557</v>
      </c>
      <c r="AE43">
        <f>'IDT-1'!F43</f>
        <v>-169.249</v>
      </c>
      <c r="AF43" s="26"/>
      <c r="AG43">
        <f t="shared" si="2"/>
        <v>1469.7365035935557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11.268773128380303</v>
      </c>
      <c r="F44">
        <f>GT_Spot!T44</f>
        <v>0</v>
      </c>
      <c r="G44">
        <f>PPCL_NG!T44</f>
        <v>31.731312105263157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5.3497737556561074</v>
      </c>
      <c r="M44">
        <f>EDWPCL!W44</f>
        <v>0</v>
      </c>
      <c r="N44">
        <f>'MSW BWN'!W44</f>
        <v>5.6566239999999981</v>
      </c>
      <c r="O44">
        <f>TPDDL_ISGS_exbus!BB44</f>
        <v>823.9458580432954</v>
      </c>
      <c r="P44" s="77">
        <v>71.739999999999995</v>
      </c>
      <c r="Q44" s="77">
        <v>26.493067747539087</v>
      </c>
      <c r="R44" s="80">
        <v>20.200000000000003</v>
      </c>
      <c r="S44" s="80">
        <v>0</v>
      </c>
      <c r="T44" s="78">
        <f>SUMPRODUCT(LTA!F44:AJ44,LTA!F$101:AJ$101,LTA!F$105:AJ$105)</f>
        <v>103.13</v>
      </c>
      <c r="U44" s="78">
        <f>SUMPRODUCT(LTA!F44:AJ44,LTA!F$102:AJ$102,LTA!F$105:AJ$105)</f>
        <v>482.56999999999994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2.81</v>
      </c>
      <c r="AB44" s="117">
        <f>-STOA!P44</f>
        <v>0</v>
      </c>
      <c r="AC44">
        <f t="shared" si="0"/>
        <v>14.559559597265181</v>
      </c>
      <c r="AD44">
        <f t="shared" si="1"/>
        <v>1639.9358491828689</v>
      </c>
      <c r="AE44">
        <f>'IDT-1'!F44</f>
        <v>-167.52</v>
      </c>
      <c r="AF44" s="26"/>
      <c r="AG44">
        <f t="shared" si="2"/>
        <v>1472.4158491828689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11.268773128380303</v>
      </c>
      <c r="F45">
        <f>GT_Spot!T45</f>
        <v>0</v>
      </c>
      <c r="G45">
        <f>PPCL_NG!T45</f>
        <v>30.026052631578942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6.099095022624434</v>
      </c>
      <c r="M45">
        <f>EDWPCL!W45</f>
        <v>0</v>
      </c>
      <c r="N45">
        <f>'MSW BWN'!W45</f>
        <v>5.354111999999998</v>
      </c>
      <c r="O45">
        <f>TPDDL_ISGS_exbus!BB45</f>
        <v>815.99103608309554</v>
      </c>
      <c r="P45" s="77">
        <v>71.739999999999995</v>
      </c>
      <c r="Q45" s="77">
        <v>26.493067747539087</v>
      </c>
      <c r="R45" s="80">
        <v>20.200000000000003</v>
      </c>
      <c r="S45" s="80">
        <v>0</v>
      </c>
      <c r="T45" s="78">
        <f>SUMPRODUCT(LTA!F45:AJ45,LTA!F$101:AJ$101,LTA!F$105:AJ$105)</f>
        <v>108.3</v>
      </c>
      <c r="U45" s="78">
        <f>SUMPRODUCT(LTA!F45:AJ45,LTA!F$102:AJ$102,LTA!F$105:AJ$105)</f>
        <v>488.80999999999995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2.81</v>
      </c>
      <c r="AB45" s="117">
        <f>-STOA!P45</f>
        <v>0</v>
      </c>
      <c r="AC45">
        <f t="shared" si="0"/>
        <v>14.578890802196321</v>
      </c>
      <c r="AD45">
        <f t="shared" si="1"/>
        <v>1642.1132458110219</v>
      </c>
      <c r="AE45">
        <f>'IDT-1'!F45</f>
        <v>-170.37299999999999</v>
      </c>
      <c r="AF45" s="26"/>
      <c r="AG45">
        <f t="shared" si="2"/>
        <v>1471.7402458110219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11.268773128380303</v>
      </c>
      <c r="F46">
        <f>GT_Spot!T46</f>
        <v>0</v>
      </c>
      <c r="G46">
        <f>PPCL_NG!T46</f>
        <v>29.928947368421049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5.7475113122171946</v>
      </c>
      <c r="M46">
        <f>EDWPCL!W46</f>
        <v>0</v>
      </c>
      <c r="N46">
        <f>'MSW BWN'!W46</f>
        <v>5.5339839999999993</v>
      </c>
      <c r="O46">
        <f>TPDDL_ISGS_exbus!BB46</f>
        <v>816.38567279749554</v>
      </c>
      <c r="P46" s="77">
        <v>71.739999999999995</v>
      </c>
      <c r="Q46" s="77">
        <v>26.493067747539087</v>
      </c>
      <c r="R46" s="80">
        <v>20.200000000000003</v>
      </c>
      <c r="S46" s="80">
        <v>0</v>
      </c>
      <c r="T46" s="78">
        <f>SUMPRODUCT(LTA!F46:AJ46,LTA!F$101:AJ$101,LTA!F$105:AJ$105)</f>
        <v>114.25</v>
      </c>
      <c r="U46" s="78">
        <f>SUMPRODUCT(LTA!F46:AJ46,LTA!F$102:AJ$102,LTA!F$105:AJ$105)</f>
        <v>494.40999999999997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2.81</v>
      </c>
      <c r="AB46" s="117">
        <f>-STOA!P46</f>
        <v>0</v>
      </c>
      <c r="AC46">
        <f t="shared" si="0"/>
        <v>14.681638015915668</v>
      </c>
      <c r="AD46">
        <f t="shared" si="1"/>
        <v>1653.6863183381374</v>
      </c>
      <c r="AE46">
        <f>'IDT-1'!F46</f>
        <v>-186.886</v>
      </c>
      <c r="AF46" s="26"/>
      <c r="AG46">
        <f t="shared" si="2"/>
        <v>1466.8003183381375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11.268773128380303</v>
      </c>
      <c r="F47">
        <f>GT_Spot!T47</f>
        <v>0</v>
      </c>
      <c r="G47">
        <f>PPCL_NG!T47</f>
        <v>29.88552631578947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5.6741439999999992</v>
      </c>
      <c r="O47">
        <f>TPDDL_ISGS_exbus!BB47</f>
        <v>807.30908338292591</v>
      </c>
      <c r="P47" s="77">
        <v>71.739999999999995</v>
      </c>
      <c r="Q47" s="77">
        <v>26.493067747539087</v>
      </c>
      <c r="R47" s="80">
        <v>20.200000000000003</v>
      </c>
      <c r="S47" s="80">
        <v>0</v>
      </c>
      <c r="T47" s="78">
        <f>SUMPRODUCT(LTA!F47:AJ47,LTA!F$101:AJ$101,LTA!F$105:AJ$105)</f>
        <v>114.89</v>
      </c>
      <c r="U47" s="78">
        <f>SUMPRODUCT(LTA!F47:AJ47,LTA!F$102:AJ$102,LTA!F$105:AJ$105)</f>
        <v>499.45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2.81</v>
      </c>
      <c r="AB47" s="117">
        <f>-STOA!P47</f>
        <v>0</v>
      </c>
      <c r="AC47">
        <f t="shared" si="0"/>
        <v>14.65593698644016</v>
      </c>
      <c r="AD47">
        <f t="shared" si="1"/>
        <v>1650.7914478363052</v>
      </c>
      <c r="AE47">
        <f>'IDT-1'!F47</f>
        <v>-194.398</v>
      </c>
      <c r="AF47" s="26"/>
      <c r="AG47">
        <f t="shared" si="2"/>
        <v>1456.3934478363053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11.268773128380303</v>
      </c>
      <c r="F48">
        <f>GT_Spot!T48</f>
        <v>0</v>
      </c>
      <c r="G48">
        <f>PPCL_NG!T48</f>
        <v>29.107105263157894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6.099095022624434</v>
      </c>
      <c r="M48">
        <f>EDWPCL!W48</f>
        <v>0</v>
      </c>
      <c r="N48">
        <f>'MSW BWN'!W48</f>
        <v>5.7523999999999988</v>
      </c>
      <c r="O48">
        <f>TPDDL_ISGS_exbus!BB48</f>
        <v>806.10502407972592</v>
      </c>
      <c r="P48" s="77">
        <v>71.739999999999995</v>
      </c>
      <c r="Q48" s="77">
        <v>26.493067747539087</v>
      </c>
      <c r="R48" s="80">
        <v>20.200000000000003</v>
      </c>
      <c r="S48" s="80">
        <v>0</v>
      </c>
      <c r="T48" s="78">
        <f>SUMPRODUCT(LTA!F48:AJ48,LTA!F$101:AJ$101,LTA!F$105:AJ$105)</f>
        <v>115.34</v>
      </c>
      <c r="U48" s="78">
        <f>SUMPRODUCT(LTA!F48:AJ48,LTA!F$102:AJ$102,LTA!F$105:AJ$105)</f>
        <v>503.61999999999995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2.81</v>
      </c>
      <c r="AB48" s="117">
        <f>-STOA!P48</f>
        <v>0</v>
      </c>
      <c r="AC48">
        <f t="shared" si="0"/>
        <v>14.679592094124562</v>
      </c>
      <c r="AD48">
        <f t="shared" si="1"/>
        <v>1653.455873147303</v>
      </c>
      <c r="AE48">
        <f>'IDT-1'!F48</f>
        <v>-204.65199999999999</v>
      </c>
      <c r="AF48" s="26"/>
      <c r="AG48">
        <f t="shared" si="2"/>
        <v>1448.803873147303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11.268773128380303</v>
      </c>
      <c r="F49">
        <f>GT_Spot!T49</f>
        <v>0</v>
      </c>
      <c r="G49">
        <f>PPCL_NG!T49</f>
        <v>29.19157894736842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5.9036199095022619</v>
      </c>
      <c r="M49">
        <f>EDWPCL!W49</f>
        <v>0</v>
      </c>
      <c r="N49">
        <f>'MSW BWN'!W49</f>
        <v>5.562015999999999</v>
      </c>
      <c r="O49">
        <f>TPDDL_ISGS_exbus!BB49</f>
        <v>801.31738132249723</v>
      </c>
      <c r="P49" s="77">
        <v>71.739999999999995</v>
      </c>
      <c r="Q49" s="77">
        <v>26.493067747539087</v>
      </c>
      <c r="R49" s="80">
        <v>20.200000000000003</v>
      </c>
      <c r="S49" s="80">
        <v>0</v>
      </c>
      <c r="T49" s="78">
        <f>SUMPRODUCT(LTA!F49:AJ49,LTA!F$101:AJ$101,LTA!F$105:AJ$105)</f>
        <v>115.04</v>
      </c>
      <c r="U49" s="78">
        <f>SUMPRODUCT(LTA!F49:AJ49,LTA!F$102:AJ$102,LTA!F$105:AJ$105)</f>
        <v>507.05999999999995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2.81</v>
      </c>
      <c r="AB49" s="117">
        <f>-STOA!P49</f>
        <v>0</v>
      </c>
      <c r="AC49">
        <f t="shared" si="0"/>
        <v>14.662440646086527</v>
      </c>
      <c r="AD49">
        <f t="shared" si="1"/>
        <v>1651.5239964092007</v>
      </c>
      <c r="AE49">
        <f>'IDT-1'!F49</f>
        <v>-219.482</v>
      </c>
      <c r="AF49" s="26"/>
      <c r="AG49">
        <f t="shared" si="2"/>
        <v>1432.0419964092007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11.268773128380303</v>
      </c>
      <c r="F50">
        <f>GT_Spot!T50</f>
        <v>0</v>
      </c>
      <c r="G50">
        <f>PPCL_NG!T50</f>
        <v>29.024210526315791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6.0597285067873301</v>
      </c>
      <c r="M50">
        <f>EDWPCL!W50</f>
        <v>0</v>
      </c>
      <c r="N50">
        <f>'MSW BWN'!W50</f>
        <v>5.0621119999999991</v>
      </c>
      <c r="O50">
        <f>TPDDL_ISGS_exbus!BB50</f>
        <v>796.80716179204796</v>
      </c>
      <c r="P50" s="77">
        <v>71.739999999999995</v>
      </c>
      <c r="Q50" s="77">
        <v>26.493067747539087</v>
      </c>
      <c r="R50" s="80">
        <v>20.200000000000003</v>
      </c>
      <c r="S50" s="80">
        <v>0</v>
      </c>
      <c r="T50" s="78">
        <f>SUMPRODUCT(LTA!F50:AJ50,LTA!F$101:AJ$101,LTA!F$105:AJ$105)</f>
        <v>114.68</v>
      </c>
      <c r="U50" s="78">
        <f>SUMPRODUCT(LTA!F50:AJ50,LTA!F$102:AJ$102,LTA!F$105:AJ$105)</f>
        <v>509.85999999999996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2.81</v>
      </c>
      <c r="AB50" s="117">
        <f>-STOA!P50</f>
        <v>0</v>
      </c>
      <c r="AC50">
        <f t="shared" si="0"/>
        <v>14.639724472569419</v>
      </c>
      <c r="AD50">
        <f t="shared" si="1"/>
        <v>1648.9653292285009</v>
      </c>
      <c r="AE50">
        <f>'IDT-1'!F50</f>
        <v>-235.184</v>
      </c>
      <c r="AF50" s="26"/>
      <c r="AG50">
        <f t="shared" si="2"/>
        <v>1413.7813292285009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7.6407794408359226</v>
      </c>
      <c r="F51">
        <f>GT_Spot!T51</f>
        <v>0</v>
      </c>
      <c r="G51">
        <f>PPCL_NG!T51</f>
        <v>29.182105263157894</v>
      </c>
      <c r="H51">
        <f>PPCL_Spot!T51</f>
        <v>0</v>
      </c>
      <c r="I51">
        <f>Bawana_NG!T51</f>
        <v>55.132781996705845</v>
      </c>
      <c r="J51">
        <f>Bawana_RLNG!T51</f>
        <v>0</v>
      </c>
      <c r="K51">
        <f>Bawana_Spot!T51</f>
        <v>0</v>
      </c>
      <c r="L51">
        <f>TWOMCL!S51</f>
        <v>5.5778280542986414</v>
      </c>
      <c r="M51">
        <f>EDWPCL!W51</f>
        <v>0</v>
      </c>
      <c r="N51">
        <f>'MSW BWN'!W51</f>
        <v>5.0399199999999995</v>
      </c>
      <c r="O51">
        <f>TPDDL_ISGS_exbus!BB51</f>
        <v>790.68345994997435</v>
      </c>
      <c r="P51" s="77">
        <v>71.739999999999995</v>
      </c>
      <c r="Q51" s="77">
        <v>26.493067747539087</v>
      </c>
      <c r="R51" s="80">
        <v>20.200000000000003</v>
      </c>
      <c r="S51" s="80">
        <v>0</v>
      </c>
      <c r="T51" s="78">
        <f>SUMPRODUCT(LTA!F51:AJ51,LTA!F$101:AJ$101,LTA!F$105:AJ$105)</f>
        <v>114.18</v>
      </c>
      <c r="U51" s="78">
        <f>SUMPRODUCT(LTA!F51:AJ51,LTA!F$102:AJ$102,LTA!F$105:AJ$105)</f>
        <v>513.66999999999996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2.81</v>
      </c>
      <c r="AB51" s="117">
        <f>-STOA!P51</f>
        <v>0</v>
      </c>
      <c r="AC51">
        <f t="shared" si="0"/>
        <v>14.763413956858939</v>
      </c>
      <c r="AD51">
        <f t="shared" si="1"/>
        <v>1592.5865284956526</v>
      </c>
      <c r="AE51">
        <f>'IDT-1'!F51</f>
        <v>-260.27100000000002</v>
      </c>
      <c r="AF51" s="26"/>
      <c r="AG51">
        <f t="shared" si="2"/>
        <v>1332.3155284956526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7.6407794408359226</v>
      </c>
      <c r="F52">
        <f>GT_Spot!T52</f>
        <v>0</v>
      </c>
      <c r="G52">
        <f>PPCL_NG!T52</f>
        <v>29.201842105263157</v>
      </c>
      <c r="H52">
        <f>PPCL_Spot!T52</f>
        <v>0</v>
      </c>
      <c r="I52">
        <f>Bawana_NG!T52</f>
        <v>55.132781996705845</v>
      </c>
      <c r="J52">
        <f>Bawana_RLNG!T52</f>
        <v>0</v>
      </c>
      <c r="K52">
        <f>Bawana_Spot!T52</f>
        <v>0</v>
      </c>
      <c r="L52">
        <f>TWOMCL!S52</f>
        <v>5.4542986425339359</v>
      </c>
      <c r="M52">
        <f>EDWPCL!W52</f>
        <v>0</v>
      </c>
      <c r="N52">
        <f>'MSW BWN'!W52</f>
        <v>5.3879839999999994</v>
      </c>
      <c r="O52">
        <f>TPDDL_ISGS_exbus!BB52</f>
        <v>790.45764402749387</v>
      </c>
      <c r="P52" s="77">
        <v>71.739999999999995</v>
      </c>
      <c r="Q52" s="77">
        <v>26.493067747539087</v>
      </c>
      <c r="R52" s="80">
        <v>20.200000000000003</v>
      </c>
      <c r="S52" s="80">
        <v>0</v>
      </c>
      <c r="T52" s="78">
        <f>SUMPRODUCT(LTA!F52:AJ52,LTA!F$101:AJ$101,LTA!F$105:AJ$105)</f>
        <v>114.87</v>
      </c>
      <c r="U52" s="78">
        <f>SUMPRODUCT(LTA!F52:AJ52,LTA!F$102:AJ$102,LTA!F$105:AJ$105)</f>
        <v>516.70999999999981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2.81</v>
      </c>
      <c r="AB52" s="117">
        <f>-STOA!P52</f>
        <v>0</v>
      </c>
      <c r="AC52">
        <f t="shared" si="0"/>
        <v>14.796400365328106</v>
      </c>
      <c r="AD52">
        <f t="shared" si="1"/>
        <v>1596.3019975950435</v>
      </c>
      <c r="AE52">
        <f>'IDT-1'!F52</f>
        <v>-280.62200000000001</v>
      </c>
      <c r="AF52" s="26"/>
      <c r="AG52">
        <f t="shared" si="2"/>
        <v>1315.6799975950435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11.268773128380303</v>
      </c>
      <c r="F53">
        <f>GT_Spot!T53</f>
        <v>0</v>
      </c>
      <c r="G53">
        <f>PPCL_NG!T53</f>
        <v>29.272105263157897</v>
      </c>
      <c r="H53">
        <f>PPCL_Spot!T53</f>
        <v>0</v>
      </c>
      <c r="I53">
        <f>Bawana_NG!T53</f>
        <v>55.69</v>
      </c>
      <c r="J53">
        <f>Bawana_RLNG!T53</f>
        <v>0</v>
      </c>
      <c r="K53">
        <f>Bawana_Spot!T53</f>
        <v>0</v>
      </c>
      <c r="L53">
        <f>TWOMCL!S53</f>
        <v>3.0633951240552491</v>
      </c>
      <c r="M53">
        <f>EDWPCL!W53</f>
        <v>0</v>
      </c>
      <c r="N53">
        <f>'MSW BWN'!W53</f>
        <v>5.5900479999999986</v>
      </c>
      <c r="O53">
        <f>TPDDL_ISGS_exbus!BB53</f>
        <v>790.45769960583834</v>
      </c>
      <c r="P53" s="77">
        <v>71.739999999999995</v>
      </c>
      <c r="Q53" s="77">
        <v>26.493067747539087</v>
      </c>
      <c r="R53" s="80">
        <v>20.200000000000003</v>
      </c>
      <c r="S53" s="80">
        <v>0</v>
      </c>
      <c r="T53" s="78">
        <f>SUMPRODUCT(LTA!F53:AJ53,LTA!F$101:AJ$101,LTA!F$105:AJ$105)</f>
        <v>114.28</v>
      </c>
      <c r="U53" s="78">
        <f>SUMPRODUCT(LTA!F53:AJ53,LTA!F$102:AJ$102,LTA!F$105:AJ$105)</f>
        <v>518.51999999999987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2.81</v>
      </c>
      <c r="AB53" s="117">
        <f>-STOA!P53</f>
        <v>0</v>
      </c>
      <c r="AC53">
        <f t="shared" si="0"/>
        <v>14.514588782046944</v>
      </c>
      <c r="AD53">
        <f t="shared" si="1"/>
        <v>1634.8705000869238</v>
      </c>
      <c r="AE53">
        <f>'IDT-1'!F53</f>
        <v>-309.58600000000001</v>
      </c>
      <c r="AF53" s="26"/>
      <c r="AG53">
        <f t="shared" si="2"/>
        <v>1325.2845000869238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11.268773128380303</v>
      </c>
      <c r="F54">
        <f>GT_Spot!T54</f>
        <v>0</v>
      </c>
      <c r="G54">
        <f>PPCL_NG!T54</f>
        <v>29.239736842105263</v>
      </c>
      <c r="H54">
        <f>PPCL_Spot!T54</f>
        <v>0</v>
      </c>
      <c r="I54">
        <f>Bawana_NG!T54</f>
        <v>55.69</v>
      </c>
      <c r="J54">
        <f>Bawana_RLNG!T54</f>
        <v>0</v>
      </c>
      <c r="K54">
        <f>Bawana_Spot!T54</f>
        <v>0</v>
      </c>
      <c r="L54">
        <f>TWOMCL!S54</f>
        <v>3.018493150684932</v>
      </c>
      <c r="M54">
        <f>EDWPCL!W54</f>
        <v>0</v>
      </c>
      <c r="N54">
        <f>'MSW BWN'!W54</f>
        <v>5.9264319999999993</v>
      </c>
      <c r="O54">
        <f>TPDDL_ISGS_exbus!BB54</f>
        <v>790.45769960583834</v>
      </c>
      <c r="P54" s="77">
        <v>71.739999999999995</v>
      </c>
      <c r="Q54" s="77">
        <v>26.493067747539087</v>
      </c>
      <c r="R54" s="80">
        <v>20.200000000000003</v>
      </c>
      <c r="S54" s="80">
        <v>0</v>
      </c>
      <c r="T54" s="78">
        <f>SUMPRODUCT(LTA!F54:AJ54,LTA!F$101:AJ$101,LTA!F$105:AJ$105)</f>
        <v>114.15</v>
      </c>
      <c r="U54" s="78">
        <f>SUMPRODUCT(LTA!F54:AJ54,LTA!F$102:AJ$102,LTA!F$105:AJ$105)</f>
        <v>519.55999999999983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-62</v>
      </c>
      <c r="AA54" s="117">
        <f>STOA!J54</f>
        <v>2.81</v>
      </c>
      <c r="AB54" s="117">
        <f>-STOA!P54</f>
        <v>0</v>
      </c>
      <c r="AC54">
        <f t="shared" si="0"/>
        <v>15.075320888152131</v>
      </c>
      <c r="AD54">
        <f t="shared" si="1"/>
        <v>1573.4788815863956</v>
      </c>
      <c r="AE54">
        <f>'IDT-1'!F54</f>
        <v>-283</v>
      </c>
      <c r="AF54" s="26"/>
      <c r="AG54">
        <f t="shared" si="2"/>
        <v>1290.4788815863956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11.268773128380303</v>
      </c>
      <c r="F55">
        <f>GT_Spot!T55</f>
        <v>0</v>
      </c>
      <c r="G55">
        <f>PPCL_NG!T55</f>
        <v>29.218421052631573</v>
      </c>
      <c r="H55">
        <f>PPCL_Spot!T55</f>
        <v>0</v>
      </c>
      <c r="I55">
        <f>Bawana_NG!T55</f>
        <v>55.69</v>
      </c>
      <c r="J55">
        <f>Bawana_RLNG!T55</f>
        <v>0</v>
      </c>
      <c r="K55">
        <f>Bawana_Spot!T55</f>
        <v>0</v>
      </c>
      <c r="L55">
        <f>TWOMCL!S55</f>
        <v>3.0633951240552491</v>
      </c>
      <c r="M55">
        <f>EDWPCL!W55</f>
        <v>0</v>
      </c>
      <c r="N55">
        <f>'MSW BWN'!W55</f>
        <v>5.7407199999999996</v>
      </c>
      <c r="O55">
        <f>TPDDL_ISGS_exbus!BB55</f>
        <v>788.79366055127559</v>
      </c>
      <c r="P55" s="77">
        <v>71.739999999999995</v>
      </c>
      <c r="Q55" s="77">
        <v>26.493067747539087</v>
      </c>
      <c r="R55" s="80">
        <v>20.200000000000003</v>
      </c>
      <c r="S55" s="80">
        <v>0</v>
      </c>
      <c r="T55" s="78">
        <f>SUMPRODUCT(LTA!F55:AJ55,LTA!F$101:AJ$101,LTA!F$105:AJ$105)</f>
        <v>114.84</v>
      </c>
      <c r="U55" s="78">
        <f>SUMPRODUCT(LTA!F55:AJ55,LTA!F$102:AJ$102,LTA!F$105:AJ$105)</f>
        <v>498.53999999999996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-209</v>
      </c>
      <c r="AA55" s="117">
        <f>STOA!J55</f>
        <v>2.71</v>
      </c>
      <c r="AB55" s="117">
        <f>-STOA!P55</f>
        <v>0</v>
      </c>
      <c r="AC55">
        <f t="shared" si="0"/>
        <v>16.362113933496886</v>
      </c>
      <c r="AD55">
        <f t="shared" si="1"/>
        <v>1382.9359236703849</v>
      </c>
      <c r="AE55">
        <f>'IDT-1'!F55</f>
        <v>-234</v>
      </c>
      <c r="AF55" s="26"/>
      <c r="AG55">
        <f t="shared" si="2"/>
        <v>1148.9359236703849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11.268773128380303</v>
      </c>
      <c r="F56">
        <f>GT_Spot!T56</f>
        <v>0</v>
      </c>
      <c r="G56">
        <f>PPCL_NG!T56</f>
        <v>29.256315789473678</v>
      </c>
      <c r="H56">
        <f>PPCL_Spot!T56</f>
        <v>0</v>
      </c>
      <c r="I56">
        <f>Bawana_NG!T56</f>
        <v>55.69</v>
      </c>
      <c r="J56">
        <f>Bawana_RLNG!T56</f>
        <v>0</v>
      </c>
      <c r="K56">
        <f>Bawana_Spot!T56</f>
        <v>0</v>
      </c>
      <c r="L56">
        <f>TWOMCL!S56</f>
        <v>3.0633951240552491</v>
      </c>
      <c r="M56">
        <f>EDWPCL!W56</f>
        <v>0</v>
      </c>
      <c r="N56">
        <f>'MSW BWN'!W56</f>
        <v>5.808463999999999</v>
      </c>
      <c r="O56">
        <f>TPDDL_ISGS_exbus!BB56</f>
        <v>689.49347589148908</v>
      </c>
      <c r="P56" s="77">
        <v>68.932789897599889</v>
      </c>
      <c r="Q56" s="77">
        <v>24.892936873156344</v>
      </c>
      <c r="R56" s="80">
        <v>20.200000000000003</v>
      </c>
      <c r="S56" s="80">
        <v>0</v>
      </c>
      <c r="T56" s="78">
        <f>SUMPRODUCT(LTA!F56:AJ56,LTA!F$101:AJ$101,LTA!F$105:AJ$105)</f>
        <v>115.33</v>
      </c>
      <c r="U56" s="78">
        <f>SUMPRODUCT(LTA!F56:AJ56,LTA!F$102:AJ$102,LTA!F$105:AJ$105)</f>
        <v>469.31999999999994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-160.79</v>
      </c>
      <c r="AA56" s="117">
        <f>STOA!J56</f>
        <v>2.71</v>
      </c>
      <c r="AB56" s="117">
        <f>-STOA!P56</f>
        <v>0</v>
      </c>
      <c r="AC56">
        <f t="shared" si="0"/>
        <v>14.902750713767182</v>
      </c>
      <c r="AD56">
        <f t="shared" si="1"/>
        <v>1285.2733999903876</v>
      </c>
      <c r="AE56">
        <f>'IDT-1'!F56</f>
        <v>-179</v>
      </c>
      <c r="AF56" s="26"/>
      <c r="AG56">
        <f t="shared" si="2"/>
        <v>1106.2733999903876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11.268773128380303</v>
      </c>
      <c r="F57">
        <f>GT_Spot!T57</f>
        <v>0</v>
      </c>
      <c r="G57">
        <f>PPCL_NG!T57</f>
        <v>30.062068965517238</v>
      </c>
      <c r="H57">
        <f>PPCL_Spot!T57</f>
        <v>0</v>
      </c>
      <c r="I57">
        <f>Bawana_NG!T57</f>
        <v>55.69</v>
      </c>
      <c r="J57">
        <f>Bawana_RLNG!T57</f>
        <v>0</v>
      </c>
      <c r="K57">
        <f>Bawana_Spot!T57</f>
        <v>0</v>
      </c>
      <c r="L57">
        <f>TWOMCL!S57</f>
        <v>3.0633951240552491</v>
      </c>
      <c r="M57">
        <f>EDWPCL!W57</f>
        <v>0</v>
      </c>
      <c r="N57">
        <f>'MSW BWN'!W57</f>
        <v>5.8470079999999989</v>
      </c>
      <c r="O57">
        <f>TPDDL_ISGS_exbus!BB57</f>
        <v>754.91490432738715</v>
      </c>
      <c r="P57" s="77">
        <v>71.739999999999995</v>
      </c>
      <c r="Q57" s="77">
        <v>26.493067747539087</v>
      </c>
      <c r="R57" s="80">
        <v>20.200000000000003</v>
      </c>
      <c r="S57" s="80">
        <v>0</v>
      </c>
      <c r="T57" s="78">
        <f>SUMPRODUCT(LTA!F57:AJ57,LTA!F$101:AJ$101,LTA!F$105:AJ$105)</f>
        <v>114.33</v>
      </c>
      <c r="U57" s="78">
        <f>SUMPRODUCT(LTA!F57:AJ57,LTA!F$102:AJ$102,LTA!F$105:AJ$105)</f>
        <v>468.41999999999996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-293.18</v>
      </c>
      <c r="AA57" s="117">
        <f>STOA!J57</f>
        <v>2.71</v>
      </c>
      <c r="AB57" s="117">
        <f>-STOA!P57</f>
        <v>0</v>
      </c>
      <c r="AC57">
        <f t="shared" si="0"/>
        <v>16.37259453913456</v>
      </c>
      <c r="AD57">
        <f t="shared" si="1"/>
        <v>1255.1866227537444</v>
      </c>
      <c r="AE57">
        <f>'IDT-1'!F57</f>
        <v>-147</v>
      </c>
      <c r="AF57" s="26"/>
      <c r="AG57">
        <f t="shared" si="2"/>
        <v>1108.1866227537444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11.268773128380303</v>
      </c>
      <c r="F58">
        <f>GT_Spot!T58</f>
        <v>0</v>
      </c>
      <c r="G58">
        <f>PPCL_NG!T58</f>
        <v>29.601931034482757</v>
      </c>
      <c r="H58">
        <f>PPCL_Spot!T58</f>
        <v>0</v>
      </c>
      <c r="I58">
        <f>Bawana_NG!T58</f>
        <v>55.69</v>
      </c>
      <c r="J58">
        <f>Bawana_RLNG!T58</f>
        <v>0</v>
      </c>
      <c r="K58">
        <f>Bawana_Spot!T58</f>
        <v>0</v>
      </c>
      <c r="L58">
        <f>TWOMCL!S58</f>
        <v>3.0523972602739731</v>
      </c>
      <c r="M58">
        <f>EDWPCL!W58</f>
        <v>0</v>
      </c>
      <c r="N58">
        <f>'MSW BWN'!W58</f>
        <v>5.6624639999999991</v>
      </c>
      <c r="O58">
        <f>TPDDL_ISGS_exbus!BB58</f>
        <v>696.49868947018342</v>
      </c>
      <c r="P58" s="77">
        <v>68.932789897599889</v>
      </c>
      <c r="Q58" s="77">
        <v>24.892936873156344</v>
      </c>
      <c r="R58" s="80">
        <v>20.200000000000003</v>
      </c>
      <c r="S58" s="80">
        <v>0</v>
      </c>
      <c r="T58" s="78">
        <f>SUMPRODUCT(LTA!F58:AJ58,LTA!F$101:AJ$101,LTA!F$105:AJ$105)</f>
        <v>114.04</v>
      </c>
      <c r="U58" s="78">
        <f>SUMPRODUCT(LTA!F58:AJ58,LTA!F$102:AJ$102,LTA!F$105:AJ$105)</f>
        <v>471.53999999999991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-32</v>
      </c>
      <c r="AA58" s="117">
        <f>STOA!J58</f>
        <v>2.71</v>
      </c>
      <c r="AB58" s="117">
        <f>-STOA!P58</f>
        <v>0</v>
      </c>
      <c r="AC58">
        <f t="shared" si="0"/>
        <v>15.517670611848073</v>
      </c>
      <c r="AD58">
        <f t="shared" si="1"/>
        <v>1231.5723110522288</v>
      </c>
      <c r="AE58">
        <f>'IDT-1'!F58</f>
        <v>-118</v>
      </c>
      <c r="AF58" s="26"/>
      <c r="AG58">
        <f t="shared" si="2"/>
        <v>1113.5723110522288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-225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11.268773128380303</v>
      </c>
      <c r="F59">
        <f>GT_Spot!T59</f>
        <v>0</v>
      </c>
      <c r="G59">
        <f>PPCL_NG!T59</f>
        <v>29.777379310344831</v>
      </c>
      <c r="H59">
        <f>PPCL_Spot!T59</f>
        <v>0</v>
      </c>
      <c r="I59">
        <f>Bawana_NG!T59</f>
        <v>57.27</v>
      </c>
      <c r="J59">
        <f>Bawana_RLNG!T59</f>
        <v>0</v>
      </c>
      <c r="K59">
        <f>Bawana_Spot!T59</f>
        <v>0</v>
      </c>
      <c r="L59">
        <f>TWOMCL!S59</f>
        <v>2.816095890410959</v>
      </c>
      <c r="M59">
        <f>EDWPCL!W59</f>
        <v>0</v>
      </c>
      <c r="N59">
        <f>'MSW BWN'!W59</f>
        <v>5.6683039999999982</v>
      </c>
      <c r="O59">
        <f>TPDDL_ISGS_exbus!BB59</f>
        <v>537.34375408641097</v>
      </c>
      <c r="P59" s="77">
        <v>68.932789897599889</v>
      </c>
      <c r="Q59" s="77">
        <v>24.892936873156344</v>
      </c>
      <c r="R59" s="80">
        <v>20.200000000000003</v>
      </c>
      <c r="S59" s="80">
        <v>0</v>
      </c>
      <c r="T59" s="78">
        <f>SUMPRODUCT(LTA!F59:AJ59,LTA!F$101:AJ$101,LTA!F$105:AJ$105)</f>
        <v>113.54</v>
      </c>
      <c r="U59" s="78">
        <f>SUMPRODUCT(LTA!F59:AJ59,LTA!F$102:AJ$102,LTA!F$105:AJ$105)</f>
        <v>468.17999999999995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-37</v>
      </c>
      <c r="AA59" s="117">
        <f>STOA!J59</f>
        <v>2.71</v>
      </c>
      <c r="AB59" s="117">
        <f>-STOA!P59</f>
        <v>0</v>
      </c>
      <c r="AC59">
        <f t="shared" si="0"/>
        <v>12.986793124969253</v>
      </c>
      <c r="AD59">
        <f t="shared" si="1"/>
        <v>1197.6132400613342</v>
      </c>
      <c r="AE59">
        <f>'IDT-1'!F59</f>
        <v>-110</v>
      </c>
      <c r="AF59" s="26"/>
      <c r="AG59">
        <f t="shared" si="2"/>
        <v>1087.6132400613342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-95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11.268773128380303</v>
      </c>
      <c r="F60">
        <f>GT_Spot!T60</f>
        <v>0</v>
      </c>
      <c r="G60">
        <f>PPCL_NG!T60</f>
        <v>29.576275862068965</v>
      </c>
      <c r="H60">
        <f>PPCL_Spot!T60</f>
        <v>0</v>
      </c>
      <c r="I60">
        <f>Bawana_NG!T60</f>
        <v>57.27</v>
      </c>
      <c r="J60">
        <f>Bawana_RLNG!T60</f>
        <v>0</v>
      </c>
      <c r="K60">
        <f>Bawana_Spot!T60</f>
        <v>0</v>
      </c>
      <c r="L60">
        <f>TWOMCL!S60</f>
        <v>2.8952054794520552</v>
      </c>
      <c r="M60">
        <f>EDWPCL!W60</f>
        <v>0</v>
      </c>
      <c r="N60">
        <f>'MSW BWN'!W60</f>
        <v>5.9311039999999995</v>
      </c>
      <c r="O60">
        <f>TPDDL_ISGS_exbus!BB60</f>
        <v>540.9575926520057</v>
      </c>
      <c r="P60" s="77">
        <v>68.932789897599889</v>
      </c>
      <c r="Q60" s="77">
        <v>24.892936873156344</v>
      </c>
      <c r="R60" s="80">
        <v>20.200000000000003</v>
      </c>
      <c r="S60" s="80">
        <v>0</v>
      </c>
      <c r="T60" s="78">
        <f>SUMPRODUCT(LTA!F60:AJ60,LTA!F$101:AJ$101,LTA!F$105:AJ$105)</f>
        <v>107.61</v>
      </c>
      <c r="U60" s="78">
        <f>SUMPRODUCT(LTA!F60:AJ60,LTA!F$102:AJ$102,LTA!F$105:AJ$105)</f>
        <v>462.77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-59</v>
      </c>
      <c r="AA60" s="117">
        <f>STOA!J60</f>
        <v>2.71</v>
      </c>
      <c r="AB60" s="117">
        <f>-STOA!P60</f>
        <v>0</v>
      </c>
      <c r="AC60">
        <f t="shared" si="0"/>
        <v>13.159751441484495</v>
      </c>
      <c r="AD60">
        <f t="shared" si="1"/>
        <v>1162.8549264511789</v>
      </c>
      <c r="AE60">
        <f>'IDT-1'!F60</f>
        <v>-89</v>
      </c>
      <c r="AF60" s="26"/>
      <c r="AG60">
        <f t="shared" si="2"/>
        <v>1073.8549264511789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11.268773128380303</v>
      </c>
      <c r="F61">
        <f>GT_Spot!T61</f>
        <v>0</v>
      </c>
      <c r="G61">
        <f>PPCL_NG!T61</f>
        <v>29.785655172413787</v>
      </c>
      <c r="H61">
        <f>PPCL_Spot!T61</f>
        <v>0</v>
      </c>
      <c r="I61">
        <f>Bawana_NG!T61</f>
        <v>57.27</v>
      </c>
      <c r="J61">
        <f>Bawana_RLNG!T61</f>
        <v>0</v>
      </c>
      <c r="K61">
        <f>Bawana_Spot!T61</f>
        <v>0</v>
      </c>
      <c r="L61">
        <f>TWOMCL!S61</f>
        <v>2.9589041095890414</v>
      </c>
      <c r="M61">
        <f>EDWPCL!W61</f>
        <v>0</v>
      </c>
      <c r="N61">
        <f>'MSW BWN'!W61</f>
        <v>5.7185279999999992</v>
      </c>
      <c r="O61">
        <f>TPDDL_ISGS_exbus!BB61</f>
        <v>644.77659930804396</v>
      </c>
      <c r="P61" s="77">
        <v>68.932789897599889</v>
      </c>
      <c r="Q61" s="77">
        <v>24.892936873156344</v>
      </c>
      <c r="R61" s="80">
        <v>20.200000000000003</v>
      </c>
      <c r="S61" s="80">
        <v>0</v>
      </c>
      <c r="T61" s="78">
        <f>SUMPRODUCT(LTA!F61:AJ61,LTA!F$101:AJ$101,LTA!F$105:AJ$105)</f>
        <v>101.75</v>
      </c>
      <c r="U61" s="78">
        <f>SUMPRODUCT(LTA!F61:AJ61,LTA!F$102:AJ$102,LTA!F$105:AJ$105)</f>
        <v>457.65999999999997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-71</v>
      </c>
      <c r="AA61" s="117">
        <f>STOA!J61</f>
        <v>2.71</v>
      </c>
      <c r="AB61" s="117">
        <f>-STOA!P61</f>
        <v>0</v>
      </c>
      <c r="AC61">
        <f t="shared" si="0"/>
        <v>14.971705399619745</v>
      </c>
      <c r="AD61">
        <f t="shared" si="1"/>
        <v>1141.9524810895634</v>
      </c>
      <c r="AE61">
        <f>'IDT-1'!F61</f>
        <v>-75</v>
      </c>
      <c r="AF61" s="26"/>
      <c r="AG61">
        <f t="shared" si="2"/>
        <v>1066.9524810895634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-200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11.268773128380303</v>
      </c>
      <c r="F62">
        <f>GT_Spot!T62</f>
        <v>0</v>
      </c>
      <c r="G62">
        <f>PPCL_NG!T62</f>
        <v>29.697931034482757</v>
      </c>
      <c r="H62">
        <f>PPCL_Spot!T62</f>
        <v>0</v>
      </c>
      <c r="I62">
        <f>Bawana_NG!T62</f>
        <v>57.27</v>
      </c>
      <c r="J62">
        <f>Bawana_RLNG!T62</f>
        <v>0</v>
      </c>
      <c r="K62">
        <f>Bawana_Spot!T62</f>
        <v>0</v>
      </c>
      <c r="L62">
        <f>TWOMCL!S62</f>
        <v>2.529452054794521</v>
      </c>
      <c r="M62">
        <f>EDWPCL!W62</f>
        <v>0</v>
      </c>
      <c r="N62">
        <f>'MSW BWN'!W62</f>
        <v>5.7745919999999993</v>
      </c>
      <c r="O62">
        <f>TPDDL_ISGS_exbus!BB62</f>
        <v>779.54360629009102</v>
      </c>
      <c r="P62" s="77">
        <v>71.739999999999995</v>
      </c>
      <c r="Q62" s="77">
        <v>26.493067747539087</v>
      </c>
      <c r="R62" s="80">
        <v>20.200000000000003</v>
      </c>
      <c r="S62" s="80">
        <v>0</v>
      </c>
      <c r="T62" s="78">
        <f>SUMPRODUCT(LTA!F62:AJ62,LTA!F$101:AJ$101,LTA!F$105:AJ$105)</f>
        <v>95.66</v>
      </c>
      <c r="U62" s="78">
        <f>SUMPRODUCT(LTA!F62:AJ62,LTA!F$102:AJ$102,LTA!F$105:AJ$105)</f>
        <v>450.32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-411</v>
      </c>
      <c r="AA62" s="117">
        <f>STOA!J62</f>
        <v>2.71</v>
      </c>
      <c r="AB62" s="117">
        <f>-STOA!P62</f>
        <v>0</v>
      </c>
      <c r="AC62">
        <f t="shared" si="0"/>
        <v>17.405917002690764</v>
      </c>
      <c r="AD62">
        <f t="shared" si="1"/>
        <v>1114.8015052525968</v>
      </c>
      <c r="AE62">
        <f>'IDT-1'!F62</f>
        <v>-52</v>
      </c>
      <c r="AF62" s="26"/>
      <c r="AG62">
        <f t="shared" si="2"/>
        <v>1062.8015052525968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11.268773128380303</v>
      </c>
      <c r="F63">
        <f>GT_Spot!T63</f>
        <v>0</v>
      </c>
      <c r="G63">
        <f>PPCL_NG!T63</f>
        <v>29.957793103448282</v>
      </c>
      <c r="H63">
        <f>PPCL_Spot!T63</f>
        <v>0</v>
      </c>
      <c r="I63">
        <f>Bawana_NG!T63</f>
        <v>58.522707128648754</v>
      </c>
      <c r="J63">
        <f>Bawana_RLNG!T63</f>
        <v>0</v>
      </c>
      <c r="K63">
        <f>Bawana_Spot!T63</f>
        <v>0</v>
      </c>
      <c r="L63">
        <f>TWOMCL!S63</f>
        <v>2.5448630136986301</v>
      </c>
      <c r="M63">
        <f>EDWPCL!W63</f>
        <v>0</v>
      </c>
      <c r="N63">
        <f>'MSW BWN'!W63</f>
        <v>5.9871679999999996</v>
      </c>
      <c r="O63">
        <f>TPDDL_ISGS_exbus!BB63</f>
        <v>780.11370806541561</v>
      </c>
      <c r="P63" s="77">
        <v>68.932789897599889</v>
      </c>
      <c r="Q63" s="77">
        <v>24.892936873156344</v>
      </c>
      <c r="R63" s="80">
        <v>20.200000000000003</v>
      </c>
      <c r="S63" s="80">
        <v>0</v>
      </c>
      <c r="T63" s="78">
        <f>SUMPRODUCT(LTA!F63:AJ63,LTA!F$101:AJ$101,LTA!F$105:AJ$105)</f>
        <v>90.11</v>
      </c>
      <c r="U63" s="78">
        <f>SUMPRODUCT(LTA!F63:AJ63,LTA!F$102:AJ$102,LTA!F$105:AJ$105)</f>
        <v>443.26999999999992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-46</v>
      </c>
      <c r="AA63" s="117">
        <f>STOA!J63</f>
        <v>2.81</v>
      </c>
      <c r="AB63" s="117">
        <f>-STOA!P63</f>
        <v>0</v>
      </c>
      <c r="AC63">
        <f t="shared" si="0"/>
        <v>17.632591292783104</v>
      </c>
      <c r="AD63">
        <f t="shared" si="1"/>
        <v>1059.9781479175649</v>
      </c>
      <c r="AE63">
        <f>'IDT-1'!F63</f>
        <v>-26</v>
      </c>
      <c r="AF63" s="26"/>
      <c r="AG63">
        <f t="shared" si="2"/>
        <v>1033.9781479175649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-415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11.268773128380303</v>
      </c>
      <c r="F64">
        <f>GT_Spot!T64</f>
        <v>0</v>
      </c>
      <c r="G64">
        <f>PPCL_NG!T64</f>
        <v>29.695448275862066</v>
      </c>
      <c r="H64">
        <f>PPCL_Spot!T64</f>
        <v>0</v>
      </c>
      <c r="I64">
        <f>Bawana_NG!T64</f>
        <v>58.522707128648754</v>
      </c>
      <c r="J64">
        <f>Bawana_RLNG!T64</f>
        <v>0</v>
      </c>
      <c r="K64">
        <f>Bawana_Spot!T64</f>
        <v>0</v>
      </c>
      <c r="L64">
        <f>TWOMCL!S64</f>
        <v>3.0633951240552491</v>
      </c>
      <c r="M64">
        <f>EDWPCL!W64</f>
        <v>0</v>
      </c>
      <c r="N64">
        <f>'MSW BWN'!W64</f>
        <v>5.8703679999999991</v>
      </c>
      <c r="O64">
        <f>TPDDL_ISGS_exbus!BB64</f>
        <v>799.73819964040604</v>
      </c>
      <c r="P64" s="77">
        <v>71.739999999999995</v>
      </c>
      <c r="Q64" s="77">
        <v>26.493067747539087</v>
      </c>
      <c r="R64" s="80">
        <v>20.200000000000003</v>
      </c>
      <c r="S64" s="80">
        <v>0</v>
      </c>
      <c r="T64" s="78">
        <f>SUMPRODUCT(LTA!F64:AJ64,LTA!F$101:AJ$101,LTA!F$105:AJ$105)</f>
        <v>58.31</v>
      </c>
      <c r="U64" s="78">
        <f>SUMPRODUCT(LTA!F64:AJ64,LTA!F$102:AJ$102,LTA!F$105:AJ$105)</f>
        <v>463.05999999999995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-436</v>
      </c>
      <c r="AA64" s="117">
        <f>STOA!J64</f>
        <v>2.81</v>
      </c>
      <c r="AB64" s="117">
        <f>-STOA!P64</f>
        <v>0</v>
      </c>
      <c r="AC64">
        <f t="shared" si="0"/>
        <v>18.227907041047828</v>
      </c>
      <c r="AD64">
        <f t="shared" si="1"/>
        <v>1016.5440520038434</v>
      </c>
      <c r="AE64">
        <f>'IDT-1'!F64</f>
        <v>-31</v>
      </c>
      <c r="AF64" s="26"/>
      <c r="AG64">
        <f t="shared" si="2"/>
        <v>985.54405200384338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-80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11.268773128380303</v>
      </c>
      <c r="F65">
        <f>GT_Spot!T65</f>
        <v>0</v>
      </c>
      <c r="G65">
        <f>PPCL_NG!T65</f>
        <v>29.794758620689663</v>
      </c>
      <c r="H65">
        <f>PPCL_Spot!T65</f>
        <v>0</v>
      </c>
      <c r="I65">
        <f>Bawana_NG!T65</f>
        <v>56.742605022726238</v>
      </c>
      <c r="J65">
        <f>Bawana_RLNG!T65</f>
        <v>0</v>
      </c>
      <c r="K65">
        <f>Bawana_Spot!T65</f>
        <v>0</v>
      </c>
      <c r="L65">
        <f>TWOMCL!S65</f>
        <v>3.0633951240552491</v>
      </c>
      <c r="M65">
        <f>EDWPCL!W65</f>
        <v>0</v>
      </c>
      <c r="N65">
        <f>'MSW BWN'!W65</f>
        <v>5.6904959999999987</v>
      </c>
      <c r="O65">
        <f>TPDDL_ISGS_exbus!BB65</f>
        <v>799.77100399328515</v>
      </c>
      <c r="P65" s="77">
        <v>71.739999999999995</v>
      </c>
      <c r="Q65" s="77">
        <v>26.493067747539087</v>
      </c>
      <c r="R65" s="80">
        <v>20.200000000000003</v>
      </c>
      <c r="S65" s="80">
        <v>0</v>
      </c>
      <c r="T65" s="78">
        <f>SUMPRODUCT(LTA!F65:AJ65,LTA!F$101:AJ$101,LTA!F$105:AJ$105)</f>
        <v>11.09</v>
      </c>
      <c r="U65" s="78">
        <f>SUMPRODUCT(LTA!F65:AJ65,LTA!F$102:AJ$102,LTA!F$105:AJ$105)</f>
        <v>472.21999999999991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-420</v>
      </c>
      <c r="AA65" s="117">
        <f>STOA!J65</f>
        <v>2.81</v>
      </c>
      <c r="AB65" s="117">
        <f>-STOA!P65</f>
        <v>0</v>
      </c>
      <c r="AC65">
        <f t="shared" si="0"/>
        <v>17.823625113122358</v>
      </c>
      <c r="AD65">
        <f t="shared" si="1"/>
        <v>983.0604745235529</v>
      </c>
      <c r="AE65">
        <f>'IDT-1'!F65</f>
        <v>-40</v>
      </c>
      <c r="AF65" s="26"/>
      <c r="AG65">
        <f t="shared" si="2"/>
        <v>943.0604745235529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-90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11.268773128380303</v>
      </c>
      <c r="F66">
        <f>GT_Spot!T66</f>
        <v>0</v>
      </c>
      <c r="G66">
        <f>PPCL_NG!T66</f>
        <v>29.535724137931034</v>
      </c>
      <c r="H66">
        <f>PPCL_Spot!T66</f>
        <v>0</v>
      </c>
      <c r="I66">
        <f>Bawana_NG!T66</f>
        <v>56.2</v>
      </c>
      <c r="J66">
        <f>Bawana_RLNG!T66</f>
        <v>0</v>
      </c>
      <c r="K66">
        <f>Bawana_Spot!T66</f>
        <v>0</v>
      </c>
      <c r="L66">
        <f>TWOMCL!S66</f>
        <v>3.0633951240552491</v>
      </c>
      <c r="M66">
        <f>EDWPCL!W66</f>
        <v>0</v>
      </c>
      <c r="N66">
        <f>'MSW BWN'!W66</f>
        <v>5.8925599999999987</v>
      </c>
      <c r="O66">
        <f>TPDDL_ISGS_exbus!BB66</f>
        <v>801.48749120192531</v>
      </c>
      <c r="P66" s="77">
        <v>71.739999999999995</v>
      </c>
      <c r="Q66" s="77">
        <v>26.493067747539087</v>
      </c>
      <c r="R66" s="80">
        <v>20.200000000000003</v>
      </c>
      <c r="S66" s="80">
        <v>0</v>
      </c>
      <c r="T66" s="78">
        <f>SUMPRODUCT(LTA!F66:AJ66,LTA!F$101:AJ$101,LTA!F$105:AJ$105)</f>
        <v>10.029999999999999</v>
      </c>
      <c r="U66" s="78">
        <f>SUMPRODUCT(LTA!F66:AJ66,LTA!F$102:AJ$102,LTA!F$105:AJ$105)</f>
        <v>462.25999999999993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-395</v>
      </c>
      <c r="AA66" s="117">
        <f>STOA!J66</f>
        <v>2.81</v>
      </c>
      <c r="AB66" s="117">
        <f>-STOA!P66</f>
        <v>0</v>
      </c>
      <c r="AC66">
        <f t="shared" si="0"/>
        <v>17.514524748055244</v>
      </c>
      <c r="AD66">
        <f t="shared" si="1"/>
        <v>998.46648659177572</v>
      </c>
      <c r="AE66">
        <f>'IDT-1'!F66</f>
        <v>-60</v>
      </c>
      <c r="AF66" s="26"/>
      <c r="AG66">
        <f t="shared" si="2"/>
        <v>938.46648659177572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-90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11.268773128380303</v>
      </c>
      <c r="F67">
        <f>GT_Spot!T67</f>
        <v>0</v>
      </c>
      <c r="G67">
        <f>PPCL_NG!T67</f>
        <v>29.721103448275866</v>
      </c>
      <c r="H67">
        <f>PPCL_Spot!T67</f>
        <v>0</v>
      </c>
      <c r="I67">
        <f>Bawana_NG!T67</f>
        <v>54.91</v>
      </c>
      <c r="J67">
        <f>Bawana_RLNG!T67</f>
        <v>0</v>
      </c>
      <c r="K67">
        <f>Bawana_Spot!T67</f>
        <v>0</v>
      </c>
      <c r="L67">
        <f>TWOMCL!S67</f>
        <v>3.0633951240552491</v>
      </c>
      <c r="M67">
        <f>EDWPCL!W67</f>
        <v>0</v>
      </c>
      <c r="N67">
        <f>'MSW BWN'!W67</f>
        <v>5.9369439999999987</v>
      </c>
      <c r="O67">
        <f>TPDDL_ISGS_exbus!BB67</f>
        <v>816.62475416376378</v>
      </c>
      <c r="P67" s="77">
        <v>71.739999999999995</v>
      </c>
      <c r="Q67" s="77">
        <v>26.493067747539087</v>
      </c>
      <c r="R67" s="80">
        <v>20.200000000000003</v>
      </c>
      <c r="S67" s="80">
        <v>0</v>
      </c>
      <c r="T67" s="78">
        <f>SUMPRODUCT(LTA!F67:AJ67,LTA!F$101:AJ$101,LTA!F$105:AJ$105)</f>
        <v>8.92</v>
      </c>
      <c r="U67" s="78">
        <f>SUMPRODUCT(LTA!F67:AJ67,LTA!F$102:AJ$102,LTA!F$105:AJ$105)</f>
        <v>451.65999999999997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-416</v>
      </c>
      <c r="AA67" s="117">
        <f>STOA!J67</f>
        <v>2.81</v>
      </c>
      <c r="AB67" s="117">
        <f>-STOA!P67</f>
        <v>0</v>
      </c>
      <c r="AC67">
        <f t="shared" si="0"/>
        <v>17.81057653243851</v>
      </c>
      <c r="AD67">
        <f t="shared" si="1"/>
        <v>969.53746107957568</v>
      </c>
      <c r="AE67">
        <f>'IDT-1'!F67</f>
        <v>-20</v>
      </c>
      <c r="AF67" s="26"/>
      <c r="AG67">
        <f t="shared" si="2"/>
        <v>949.53746107957568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-100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11.268773128380303</v>
      </c>
      <c r="F68">
        <f>GT_Spot!T68</f>
        <v>0</v>
      </c>
      <c r="G68">
        <f>PPCL_NG!T68</f>
        <v>29.564689655172415</v>
      </c>
      <c r="H68">
        <f>PPCL_Spot!T68</f>
        <v>0</v>
      </c>
      <c r="I68">
        <f>Bawana_NG!T68</f>
        <v>54.91</v>
      </c>
      <c r="J68">
        <f>Bawana_RLNG!T68</f>
        <v>0</v>
      </c>
      <c r="K68">
        <f>Bawana_Spot!T68</f>
        <v>0</v>
      </c>
      <c r="L68">
        <f>TWOMCL!S68</f>
        <v>3.0633951240552491</v>
      </c>
      <c r="M68">
        <f>EDWPCL!W68</f>
        <v>0</v>
      </c>
      <c r="N68">
        <f>'MSW BWN'!W68</f>
        <v>5.8808799999999986</v>
      </c>
      <c r="O68">
        <f>TPDDL_ISGS_exbus!BB68</f>
        <v>821.68429149566543</v>
      </c>
      <c r="P68" s="77">
        <v>71.739999999999995</v>
      </c>
      <c r="Q68" s="77">
        <v>26.493067747539087</v>
      </c>
      <c r="R68" s="80">
        <v>20.200000000000003</v>
      </c>
      <c r="S68" s="80">
        <v>0</v>
      </c>
      <c r="T68" s="78">
        <f>SUMPRODUCT(LTA!F68:AJ68,LTA!F$101:AJ$101,LTA!F$105:AJ$105)</f>
        <v>7.52</v>
      </c>
      <c r="U68" s="78">
        <f>SUMPRODUCT(LTA!F68:AJ68,LTA!F$102:AJ$102,LTA!F$105:AJ$105)</f>
        <v>444.59999999999997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-374</v>
      </c>
      <c r="AA68" s="117">
        <f>STOA!J68</f>
        <v>2.81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17.405901300447731</v>
      </c>
      <c r="AD68">
        <f t="shared" ref="AD68:AD98" si="4">SUM(B68:AB68,AI68:AR68)-AC68</f>
        <v>1008.3291958503647</v>
      </c>
      <c r="AE68">
        <f>'IDT-1'!F68</f>
        <v>-50</v>
      </c>
      <c r="AF68" s="26"/>
      <c r="AG68">
        <f t="shared" ref="AG68:AG98" si="5">SUM(AD68:AF68)</f>
        <v>958.32919585036473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11.268773128380303</v>
      </c>
      <c r="F69">
        <f>GT_Spot!T69</f>
        <v>0</v>
      </c>
      <c r="G69">
        <f>PPCL_NG!T69</f>
        <v>29.678068965517237</v>
      </c>
      <c r="H69">
        <f>PPCL_Spot!T69</f>
        <v>0</v>
      </c>
      <c r="I69">
        <f>Bawana_NG!T69</f>
        <v>54.6</v>
      </c>
      <c r="J69">
        <f>Bawana_RLNG!T69</f>
        <v>0</v>
      </c>
      <c r="K69">
        <f>Bawana_Spot!T69</f>
        <v>0</v>
      </c>
      <c r="L69">
        <f>TWOMCL!S69</f>
        <v>5.7271493212669675</v>
      </c>
      <c r="M69">
        <f>EDWPCL!W69</f>
        <v>0</v>
      </c>
      <c r="N69">
        <f>'MSW BWN'!W69</f>
        <v>5.9369439999999987</v>
      </c>
      <c r="O69">
        <f>TPDDL_ISGS_exbus!BB69</f>
        <v>825.71180432525273</v>
      </c>
      <c r="P69" s="77">
        <v>71.739999999999995</v>
      </c>
      <c r="Q69" s="77">
        <v>26.493067747539087</v>
      </c>
      <c r="R69" s="80">
        <v>17.350000000000001</v>
      </c>
      <c r="S69" s="80">
        <v>0</v>
      </c>
      <c r="T69" s="78">
        <f>SUMPRODUCT(LTA!F69:AJ69,LTA!F$101:AJ$101,LTA!F$105:AJ$105)</f>
        <v>6</v>
      </c>
      <c r="U69" s="78">
        <f>SUMPRODUCT(LTA!F69:AJ69,LTA!F$102:AJ$102,LTA!F$105:AJ$105)</f>
        <v>433.15999999999997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-311</v>
      </c>
      <c r="AA69" s="117">
        <f>STOA!J69</f>
        <v>2.81</v>
      </c>
      <c r="AB69" s="117">
        <f>-STOA!P69</f>
        <v>0</v>
      </c>
      <c r="AC69">
        <f t="shared" si="3"/>
        <v>16.765097517516288</v>
      </c>
      <c r="AD69">
        <f t="shared" si="4"/>
        <v>1062.7107099704397</v>
      </c>
      <c r="AE69">
        <f>'IDT-1'!F69</f>
        <v>-100</v>
      </c>
      <c r="AF69" s="26"/>
      <c r="AG69">
        <f t="shared" si="5"/>
        <v>962.71070997043967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11.585101080033231</v>
      </c>
      <c r="F70">
        <f>GT_Spot!T70</f>
        <v>0</v>
      </c>
      <c r="G70">
        <f>PPCL_NG!T70</f>
        <v>29.701241379310346</v>
      </c>
      <c r="H70">
        <f>PPCL_Spot!T70</f>
        <v>0</v>
      </c>
      <c r="I70">
        <f>Bawana_NG!T70</f>
        <v>53.980000000000004</v>
      </c>
      <c r="J70">
        <f>Bawana_RLNG!T70</f>
        <v>0</v>
      </c>
      <c r="K70">
        <f>Bawana_Spot!T70</f>
        <v>0</v>
      </c>
      <c r="L70">
        <f>TWOMCL!S70</f>
        <v>5.6687782805429858</v>
      </c>
      <c r="M70">
        <f>EDWPCL!W70</f>
        <v>0</v>
      </c>
      <c r="N70">
        <f>'MSW BWN'!W70</f>
        <v>5.9369439999999987</v>
      </c>
      <c r="O70">
        <f>TPDDL_ISGS_exbus!BB70</f>
        <v>833.12616558599507</v>
      </c>
      <c r="P70" s="77">
        <v>71.739999999999995</v>
      </c>
      <c r="Q70" s="77">
        <v>26.493067747539087</v>
      </c>
      <c r="R70" s="80">
        <v>10.35</v>
      </c>
      <c r="S70" s="80">
        <v>0</v>
      </c>
      <c r="T70" s="78">
        <f>SUMPRODUCT(LTA!F70:AJ70,LTA!F$101:AJ$101,LTA!F$105:AJ$105)</f>
        <v>31.58</v>
      </c>
      <c r="U70" s="78">
        <f>SUMPRODUCT(LTA!F70:AJ70,LTA!F$102:AJ$102,LTA!F$105:AJ$105)</f>
        <v>422.66999999999996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-225</v>
      </c>
      <c r="AA70" s="117">
        <f>STOA!J70</f>
        <v>2.81</v>
      </c>
      <c r="AB70" s="117">
        <f>-STOA!P70</f>
        <v>0</v>
      </c>
      <c r="AC70">
        <f t="shared" si="3"/>
        <v>16.046253592537628</v>
      </c>
      <c r="AD70">
        <f t="shared" si="4"/>
        <v>1174.5950444808827</v>
      </c>
      <c r="AE70">
        <f>'IDT-1'!F70</f>
        <v>-167</v>
      </c>
      <c r="AF70" s="26"/>
      <c r="AG70">
        <f t="shared" si="5"/>
        <v>1007.5950444808827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-90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11.585101080033231</v>
      </c>
      <c r="F71">
        <f>GT_Spot!T71</f>
        <v>0</v>
      </c>
      <c r="G71">
        <f>PPCL_NG!T71</f>
        <v>28.623724137931031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5.2316742081447964</v>
      </c>
      <c r="M71">
        <f>EDWPCL!W71</f>
        <v>0</v>
      </c>
      <c r="N71">
        <f>'MSW BWN'!W71</f>
        <v>5.808463999999999</v>
      </c>
      <c r="O71">
        <f>TPDDL_ISGS_exbus!BB71</f>
        <v>849.46409529227435</v>
      </c>
      <c r="P71" s="77">
        <v>71.739999999999995</v>
      </c>
      <c r="Q71" s="77">
        <v>26.493067747539087</v>
      </c>
      <c r="R71" s="80">
        <v>4.62</v>
      </c>
      <c r="S71" s="80">
        <v>0</v>
      </c>
      <c r="T71" s="78">
        <f>SUMPRODUCT(LTA!F71:AJ71,LTA!F$101:AJ$101,LTA!F$105:AJ$105)</f>
        <v>20.54</v>
      </c>
      <c r="U71" s="78">
        <f>SUMPRODUCT(LTA!F71:AJ71,LTA!F$102:AJ$102,LTA!F$105:AJ$105)</f>
        <v>413.93999999999994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-217.99</v>
      </c>
      <c r="AA71" s="117">
        <f>STOA!J71</f>
        <v>2.81</v>
      </c>
      <c r="AB71" s="117">
        <f>-STOA!P71</f>
        <v>0</v>
      </c>
      <c r="AC71">
        <f t="shared" si="3"/>
        <v>15.631955220406173</v>
      </c>
      <c r="AD71">
        <f t="shared" si="4"/>
        <v>1192.2341712455163</v>
      </c>
      <c r="AE71">
        <f>'IDT-1'!F71</f>
        <v>-162</v>
      </c>
      <c r="AF71" s="26"/>
      <c r="AG71">
        <f t="shared" si="5"/>
        <v>1030.2341712455163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11.585101080033231</v>
      </c>
      <c r="F72">
        <f>GT_Spot!T72</f>
        <v>0</v>
      </c>
      <c r="G72">
        <f>PPCL_NG!T72</f>
        <v>28.420965517241385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4.5936651583710404</v>
      </c>
      <c r="M72">
        <f>EDWPCL!W72</f>
        <v>0</v>
      </c>
      <c r="N72">
        <f>'MSW BWN'!W72</f>
        <v>5.8703679999999991</v>
      </c>
      <c r="O72">
        <f>TPDDL_ISGS_exbus!BB72</f>
        <v>869.79526783867425</v>
      </c>
      <c r="P72" s="77">
        <v>71.739999999999995</v>
      </c>
      <c r="Q72" s="77">
        <v>26.493067747539087</v>
      </c>
      <c r="R72" s="80">
        <v>1.83</v>
      </c>
      <c r="S72" s="80">
        <v>0</v>
      </c>
      <c r="T72" s="78">
        <f>SUMPRODUCT(LTA!F72:AJ72,LTA!F$101:AJ$101,LTA!F$105:AJ$105)</f>
        <v>7.22</v>
      </c>
      <c r="U72" s="78">
        <f>SUMPRODUCT(LTA!F72:AJ72,LTA!F$102:AJ$102,LTA!F$105:AJ$105)</f>
        <v>407.7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-238</v>
      </c>
      <c r="AA72" s="117">
        <f>STOA!J72</f>
        <v>2.81</v>
      </c>
      <c r="AB72" s="117">
        <f>-STOA!P72</f>
        <v>0</v>
      </c>
      <c r="AC72">
        <f t="shared" si="3"/>
        <v>15.740596232622563</v>
      </c>
      <c r="AD72">
        <f t="shared" si="4"/>
        <v>1174.3178391092363</v>
      </c>
      <c r="AE72">
        <f>'IDT-1'!F72</f>
        <v>-131</v>
      </c>
      <c r="AF72" s="26"/>
      <c r="AG72">
        <f t="shared" si="5"/>
        <v>1043.3178391092363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-60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11.585101080033231</v>
      </c>
      <c r="F73">
        <f>GT_Spot!T73</f>
        <v>0</v>
      </c>
      <c r="G73">
        <f>PPCL_NG!T73</f>
        <v>28.581517241379306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5.2194570135746607</v>
      </c>
      <c r="M73">
        <f>EDWPCL!W73</f>
        <v>0</v>
      </c>
      <c r="N73">
        <f>'MSW BWN'!W73</f>
        <v>5.6846559999999995</v>
      </c>
      <c r="O73">
        <f>TPDDL_ISGS_exbus!BB73</f>
        <v>892.26367372866468</v>
      </c>
      <c r="P73" s="77">
        <v>71.739999999999995</v>
      </c>
      <c r="Q73" s="77">
        <v>26.493067747539087</v>
      </c>
      <c r="R73" s="80">
        <v>0.24</v>
      </c>
      <c r="S73" s="80">
        <v>0</v>
      </c>
      <c r="T73" s="78">
        <f>SUMPRODUCT(LTA!F73:AJ73,LTA!F$101:AJ$101,LTA!F$105:AJ$105)</f>
        <v>0.49</v>
      </c>
      <c r="U73" s="78">
        <f>SUMPRODUCT(LTA!F73:AJ73,LTA!F$102:AJ$102,LTA!F$105:AJ$105)</f>
        <v>403.89999999999992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-270</v>
      </c>
      <c r="AA73" s="117">
        <f>STOA!J73</f>
        <v>2.81</v>
      </c>
      <c r="AB73" s="117">
        <f>-STOA!P73</f>
        <v>0</v>
      </c>
      <c r="AC73">
        <f t="shared" si="3"/>
        <v>16.121047843062932</v>
      </c>
      <c r="AD73">
        <f t="shared" si="4"/>
        <v>1152.8864249681276</v>
      </c>
      <c r="AE73">
        <f>'IDT-1'!F73</f>
        <v>-102</v>
      </c>
      <c r="AF73" s="26"/>
      <c r="AG73">
        <f t="shared" si="5"/>
        <v>1050.8864249681276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-60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11.585101080033231</v>
      </c>
      <c r="F74">
        <f>GT_Spot!T74</f>
        <v>0</v>
      </c>
      <c r="G74">
        <f>PPCL_NG!T74</f>
        <v>29.122758620689652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5.590045248868778</v>
      </c>
      <c r="M74">
        <f>EDWPCL!W74</f>
        <v>0</v>
      </c>
      <c r="N74">
        <f>'MSW BWN'!W74</f>
        <v>5.5842079999999994</v>
      </c>
      <c r="O74">
        <f>TPDDL_ISGS_exbus!BB74</f>
        <v>901.15080524166467</v>
      </c>
      <c r="P74" s="77">
        <v>71.739999999999995</v>
      </c>
      <c r="Q74" s="77">
        <v>26.493067747539087</v>
      </c>
      <c r="R74" s="80">
        <v>0</v>
      </c>
      <c r="S74" s="80">
        <v>0</v>
      </c>
      <c r="T74" s="78">
        <f>SUMPRODUCT(LTA!F74:AJ74,LTA!F$101:AJ$101,LTA!F$105:AJ$105)</f>
        <v>0.08</v>
      </c>
      <c r="U74" s="78">
        <f>SUMPRODUCT(LTA!F74:AJ74,LTA!F$102:AJ$102,LTA!F$105:AJ$105)</f>
        <v>402.27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-193</v>
      </c>
      <c r="AA74" s="117">
        <f>STOA!J74</f>
        <v>2.81</v>
      </c>
      <c r="AB74" s="117">
        <f>-STOA!P74</f>
        <v>0</v>
      </c>
      <c r="AC74">
        <f t="shared" si="3"/>
        <v>15.502714939376814</v>
      </c>
      <c r="AD74">
        <f t="shared" si="4"/>
        <v>1237.9232709994185</v>
      </c>
      <c r="AE74">
        <f>'IDT-1'!F74</f>
        <v>-159</v>
      </c>
      <c r="AF74" s="26"/>
      <c r="AG74">
        <f t="shared" si="5"/>
        <v>1078.9232709994185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-60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11.901428956592072</v>
      </c>
      <c r="F75">
        <f>GT_Spot!T75</f>
        <v>0</v>
      </c>
      <c r="G75">
        <f>PPCL_NG!T75</f>
        <v>29.463724137931038</v>
      </c>
      <c r="H75">
        <f>PPCL_Spot!T75</f>
        <v>0</v>
      </c>
      <c r="I75">
        <f>Bawana_NG!T75</f>
        <v>51.5</v>
      </c>
      <c r="J75">
        <f>Bawana_RLNG!T75</f>
        <v>0</v>
      </c>
      <c r="K75">
        <f>Bawana_Spot!T75</f>
        <v>0</v>
      </c>
      <c r="L75">
        <f>TWOMCL!S75</f>
        <v>5.9619909502262436</v>
      </c>
      <c r="M75">
        <f>EDWPCL!W75</f>
        <v>0</v>
      </c>
      <c r="N75">
        <f>'MSW BWN'!W75</f>
        <v>5.4160159999999991</v>
      </c>
      <c r="O75">
        <f>TPDDL_ISGS_exbus!BB75</f>
        <v>902.454967621744</v>
      </c>
      <c r="P75" s="77">
        <v>71.739999999999995</v>
      </c>
      <c r="Q75" s="77">
        <v>26.493067747539087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398.14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-299</v>
      </c>
      <c r="AA75" s="117">
        <f>STOA!J75</f>
        <v>2.81</v>
      </c>
      <c r="AB75" s="117">
        <f>-STOA!P75</f>
        <v>0</v>
      </c>
      <c r="AC75">
        <f t="shared" si="3"/>
        <v>16.261439749667698</v>
      </c>
      <c r="AD75">
        <f t="shared" si="4"/>
        <v>1150.6197556643647</v>
      </c>
      <c r="AE75">
        <f>'IDT-1'!F75</f>
        <v>-39</v>
      </c>
      <c r="AF75" s="26"/>
      <c r="AG75">
        <f t="shared" si="5"/>
        <v>1111.6197556643647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11.901428956592072</v>
      </c>
      <c r="F76">
        <f>GT_Spot!T76</f>
        <v>0</v>
      </c>
      <c r="G76">
        <f>PPCL_NG!T76</f>
        <v>29.392551724137931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5.8306559999999994</v>
      </c>
      <c r="O76">
        <f>TPDDL_ISGS_exbus!BB76</f>
        <v>902.4509898166059</v>
      </c>
      <c r="P76" s="77">
        <v>71.739999999999995</v>
      </c>
      <c r="Q76" s="77">
        <v>26.493067747539087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398.05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-267</v>
      </c>
      <c r="AA76" s="117">
        <f>STOA!J76</f>
        <v>2.81</v>
      </c>
      <c r="AB76" s="117">
        <f>-STOA!P76</f>
        <v>0</v>
      </c>
      <c r="AC76">
        <f t="shared" si="3"/>
        <v>16.234129238518094</v>
      </c>
      <c r="AD76">
        <f t="shared" si="4"/>
        <v>1151.5613552544671</v>
      </c>
      <c r="AE76">
        <f>'IDT-1'!F76</f>
        <v>-57</v>
      </c>
      <c r="AF76" s="26"/>
      <c r="AG76">
        <f t="shared" si="5"/>
        <v>1094.5613552544671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-70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11.901428956592072</v>
      </c>
      <c r="F77">
        <f>GT_Spot!T77</f>
        <v>0</v>
      </c>
      <c r="G77">
        <f>PPCL_NG!T77</f>
        <v>29.562206896551722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6.0665158371040722</v>
      </c>
      <c r="M77">
        <f>EDWPCL!W77</f>
        <v>0</v>
      </c>
      <c r="N77">
        <f>'MSW BWN'!W77</f>
        <v>5.5386559999999987</v>
      </c>
      <c r="O77">
        <f>TPDDL_ISGS_exbus!BB77</f>
        <v>894.07549124419518</v>
      </c>
      <c r="P77" s="77">
        <v>71.739999999999995</v>
      </c>
      <c r="Q77" s="77">
        <v>26.493067747539087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397.99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-247</v>
      </c>
      <c r="AA77" s="117">
        <f>STOA!J77</f>
        <v>2.81</v>
      </c>
      <c r="AB77" s="117">
        <f>-STOA!P77</f>
        <v>0</v>
      </c>
      <c r="AC77">
        <f t="shared" si="3"/>
        <v>15.936336613726382</v>
      </c>
      <c r="AD77">
        <f t="shared" si="4"/>
        <v>1168.2410300682557</v>
      </c>
      <c r="AE77">
        <f>'IDT-1'!F77</f>
        <v>-66</v>
      </c>
      <c r="AF77" s="26"/>
      <c r="AG77">
        <f t="shared" si="5"/>
        <v>1102.2410300682557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-65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11.901428956592072</v>
      </c>
      <c r="F78">
        <f>GT_Spot!T78</f>
        <v>0</v>
      </c>
      <c r="G78">
        <f>PPCL_NG!T78</f>
        <v>29.61020689655172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5.9687782805429856</v>
      </c>
      <c r="M78">
        <f>EDWPCL!W78</f>
        <v>0</v>
      </c>
      <c r="N78">
        <f>'MSW BWN'!W78</f>
        <v>5.5947199999999988</v>
      </c>
      <c r="O78">
        <f>TPDDL_ISGS_exbus!BB78</f>
        <v>888.29536281107619</v>
      </c>
      <c r="P78" s="77">
        <v>71.739999999999995</v>
      </c>
      <c r="Q78" s="77">
        <v>26.493067747539087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397.88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-221.99</v>
      </c>
      <c r="AA78" s="117">
        <f>STOA!J78</f>
        <v>2.81</v>
      </c>
      <c r="AB78" s="117">
        <f>-STOA!P78</f>
        <v>0</v>
      </c>
      <c r="AC78">
        <f t="shared" si="3"/>
        <v>15.751298462109046</v>
      </c>
      <c r="AD78">
        <f t="shared" si="4"/>
        <v>1177.552266230193</v>
      </c>
      <c r="AE78">
        <f>'IDT-1'!F78</f>
        <v>-84</v>
      </c>
      <c r="AF78" s="26"/>
      <c r="AG78">
        <f t="shared" si="5"/>
        <v>1093.552266230193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-75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11.901428956592072</v>
      </c>
      <c r="F79">
        <f>GT_Spot!T79</f>
        <v>0</v>
      </c>
      <c r="G79">
        <f>PPCL_NG!T79</f>
        <v>29.571310344827587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5.454559999999999</v>
      </c>
      <c r="O79">
        <f>TPDDL_ISGS_exbus!BB79</f>
        <v>865.90811890062332</v>
      </c>
      <c r="P79" s="77">
        <v>71.739999999999995</v>
      </c>
      <c r="Q79" s="77">
        <v>26.493067747539087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397.71999999999997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-204</v>
      </c>
      <c r="AA79" s="117">
        <f>STOA!J79</f>
        <v>2.81</v>
      </c>
      <c r="AB79" s="117">
        <f>-STOA!P79</f>
        <v>0</v>
      </c>
      <c r="AC79">
        <f t="shared" si="3"/>
        <v>15.437370646843165</v>
      </c>
      <c r="AD79">
        <f t="shared" si="4"/>
        <v>1168.2879055508492</v>
      </c>
      <c r="AE79">
        <f>'IDT-1'!F79</f>
        <v>-103</v>
      </c>
      <c r="AF79" s="26"/>
      <c r="AG79">
        <f t="shared" si="5"/>
        <v>1065.2879055508492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-80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11.901428956592072</v>
      </c>
      <c r="F80">
        <f>GT_Spot!T80</f>
        <v>0</v>
      </c>
      <c r="G80">
        <f>PPCL_NG!T80</f>
        <v>29.500965517241379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5.4218559999999991</v>
      </c>
      <c r="O80">
        <f>TPDDL_ISGS_exbus!BB80</f>
        <v>850.10684165289899</v>
      </c>
      <c r="P80" s="77">
        <v>71.739999999999995</v>
      </c>
      <c r="Q80" s="77">
        <v>26.493067747539087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397.99999999999994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-177</v>
      </c>
      <c r="AA80" s="117">
        <f>STOA!J80</f>
        <v>2.81</v>
      </c>
      <c r="AB80" s="117">
        <f>-STOA!P80</f>
        <v>0</v>
      </c>
      <c r="AC80">
        <f t="shared" si="3"/>
        <v>15.060167134281158</v>
      </c>
      <c r="AD80">
        <f t="shared" si="4"/>
        <v>1180.0407829881008</v>
      </c>
      <c r="AE80">
        <f>'IDT-1'!F80</f>
        <v>-121</v>
      </c>
      <c r="AF80" s="26"/>
      <c r="AG80">
        <f t="shared" si="5"/>
        <v>1059.0407829881008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-80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11.901428956592072</v>
      </c>
      <c r="F81">
        <f>GT_Spot!T81</f>
        <v>0</v>
      </c>
      <c r="G81">
        <f>PPCL_NG!T81</f>
        <v>29.553103448275863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5.3482719999999988</v>
      </c>
      <c r="O81">
        <f>TPDDL_ISGS_exbus!BB81</f>
        <v>833.34256395170917</v>
      </c>
      <c r="P81" s="77">
        <v>71.739999999999995</v>
      </c>
      <c r="Q81" s="77">
        <v>26.493067747539087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398.15999999999997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-109</v>
      </c>
      <c r="AA81" s="117">
        <f>STOA!J81</f>
        <v>2.81</v>
      </c>
      <c r="AB81" s="117">
        <f>-STOA!P81</f>
        <v>0</v>
      </c>
      <c r="AC81">
        <f t="shared" si="3"/>
        <v>14.310148093594508</v>
      </c>
      <c r="AD81">
        <f t="shared" si="4"/>
        <v>1232.1650782586319</v>
      </c>
      <c r="AE81">
        <f>'IDT-1'!F81</f>
        <v>-191</v>
      </c>
      <c r="AF81" s="26"/>
      <c r="AG81">
        <f t="shared" si="5"/>
        <v>1041.1650782586319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-80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11.901428956592072</v>
      </c>
      <c r="F82">
        <f>GT_Spot!T82</f>
        <v>0</v>
      </c>
      <c r="G82">
        <f>PPCL_NG!T82</f>
        <v>27.584012137093993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5.8968325791855207</v>
      </c>
      <c r="M82">
        <f>EDWPCL!W82</f>
        <v>0</v>
      </c>
      <c r="N82">
        <f>'MSW BWN'!W82</f>
        <v>5.4942719999999987</v>
      </c>
      <c r="O82">
        <f>TPDDL_ISGS_exbus!BB82</f>
        <v>819.23114815471729</v>
      </c>
      <c r="P82" s="77">
        <v>71.739999999999995</v>
      </c>
      <c r="Q82" s="77">
        <v>26.493067747539087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406.88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-28</v>
      </c>
      <c r="AA82" s="117">
        <f>STOA!J82</f>
        <v>2.81</v>
      </c>
      <c r="AB82" s="117">
        <f>-STOA!P82</f>
        <v>0</v>
      </c>
      <c r="AC82">
        <f t="shared" si="3"/>
        <v>13.436727199036268</v>
      </c>
      <c r="AD82">
        <f t="shared" si="4"/>
        <v>1316.5940343760915</v>
      </c>
      <c r="AE82">
        <f>'IDT-1'!F82</f>
        <v>-282</v>
      </c>
      <c r="AF82" s="26"/>
      <c r="AG82">
        <f t="shared" si="5"/>
        <v>1034.5940343760915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-70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11.901428956592072</v>
      </c>
      <c r="F83">
        <f>GT_Spot!T83</f>
        <v>0</v>
      </c>
      <c r="G83">
        <f>PPCL_NG!T83</f>
        <v>27.54467802220536</v>
      </c>
      <c r="H83">
        <f>PPCL_Spot!T83</f>
        <v>0</v>
      </c>
      <c r="I83">
        <f>Bawana_NG!T83</f>
        <v>54.29</v>
      </c>
      <c r="J83">
        <f>Bawana_RLNG!T83</f>
        <v>0</v>
      </c>
      <c r="K83">
        <f>Bawana_Spot!T83</f>
        <v>0</v>
      </c>
      <c r="L83">
        <f>TWOMCL!S83</f>
        <v>6.0597285067873301</v>
      </c>
      <c r="M83">
        <f>EDWPCL!W83</f>
        <v>0</v>
      </c>
      <c r="N83">
        <f>'MSW BWN'!W83</f>
        <v>5.814303999999999</v>
      </c>
      <c r="O83">
        <f>TPDDL_ISGS_exbus!BB83</f>
        <v>812.68256161194677</v>
      </c>
      <c r="P83" s="77">
        <v>71.739999999999995</v>
      </c>
      <c r="Q83" s="77">
        <v>26.493067747539087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394.88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2.81</v>
      </c>
      <c r="AB83" s="117">
        <f>-STOA!P83</f>
        <v>0</v>
      </c>
      <c r="AC83">
        <f t="shared" si="3"/>
        <v>13.066567692390295</v>
      </c>
      <c r="AD83">
        <f t="shared" si="4"/>
        <v>1331.1492011526805</v>
      </c>
      <c r="AE83">
        <f>'IDT-1'!F83</f>
        <v>-316.92700000000002</v>
      </c>
      <c r="AF83" s="26"/>
      <c r="AG83">
        <f t="shared" si="5"/>
        <v>1014.2222011526804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12.167060677698975</v>
      </c>
      <c r="F84">
        <f>GT_Spot!T84</f>
        <v>0</v>
      </c>
      <c r="G84">
        <f>PPCL_NG!T84</f>
        <v>27.435159506240947</v>
      </c>
      <c r="H84">
        <f>PPCL_Spot!T84</f>
        <v>0</v>
      </c>
      <c r="I84">
        <f>Bawana_NG!T84</f>
        <v>54.29</v>
      </c>
      <c r="J84">
        <f>Bawana_RLNG!T84</f>
        <v>0</v>
      </c>
      <c r="K84">
        <f>Bawana_Spot!T84</f>
        <v>0</v>
      </c>
      <c r="L84">
        <f>TWOMCL!S84</f>
        <v>5.642986425339366</v>
      </c>
      <c r="M84">
        <f>EDWPCL!W84</f>
        <v>0</v>
      </c>
      <c r="N84">
        <f>'MSW BWN'!W84</f>
        <v>5.8750399999999994</v>
      </c>
      <c r="O84">
        <f>TPDDL_ISGS_exbus!BB84</f>
        <v>803.80856554106708</v>
      </c>
      <c r="P84" s="77">
        <v>71.739999999999995</v>
      </c>
      <c r="Q84" s="77">
        <v>26.493067747539087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382.01000000000005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2.81</v>
      </c>
      <c r="AB84" s="117">
        <f>-STOA!P84</f>
        <v>0</v>
      </c>
      <c r="AC84">
        <f t="shared" si="3"/>
        <v>12.882339597177261</v>
      </c>
      <c r="AD84">
        <f t="shared" si="4"/>
        <v>1308.3895403007082</v>
      </c>
      <c r="AE84">
        <f>'IDT-1'!F84</f>
        <v>-312.94</v>
      </c>
      <c r="AF84" s="26"/>
      <c r="AG84">
        <f t="shared" si="5"/>
        <v>995.44954030070812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-71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12.167060677698975</v>
      </c>
      <c r="F85">
        <f>GT_Spot!T85</f>
        <v>0</v>
      </c>
      <c r="G85">
        <f>PPCL_NG!T85</f>
        <v>27.376543962485346</v>
      </c>
      <c r="H85">
        <f>PPCL_Spot!T85</f>
        <v>0</v>
      </c>
      <c r="I85">
        <f>Bawana_NG!T85</f>
        <v>54.8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5.814303999999999</v>
      </c>
      <c r="O85">
        <f>TPDDL_ISGS_exbus!BB85</f>
        <v>798.99264445135566</v>
      </c>
      <c r="P85" s="77">
        <v>71.739999999999995</v>
      </c>
      <c r="Q85" s="77">
        <v>26.493067747539087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369.06000000000006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2.81</v>
      </c>
      <c r="AB85" s="117">
        <f>-STOA!P85</f>
        <v>0</v>
      </c>
      <c r="AC85">
        <f t="shared" si="3"/>
        <v>12.627157141376792</v>
      </c>
      <c r="AD85">
        <f t="shared" si="4"/>
        <v>1303.7532539458127</v>
      </c>
      <c r="AE85">
        <f>'IDT-1'!F85</f>
        <v>-325.14400000000001</v>
      </c>
      <c r="AF85" s="26"/>
      <c r="AG85">
        <f t="shared" si="5"/>
        <v>978.60925394581272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-59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12.167060677698975</v>
      </c>
      <c r="F86">
        <f>GT_Spot!T86</f>
        <v>0</v>
      </c>
      <c r="G86">
        <f>PPCL_NG!T86</f>
        <v>27.297104475553404</v>
      </c>
      <c r="H86">
        <f>PPCL_Spot!T86</f>
        <v>0</v>
      </c>
      <c r="I86">
        <f>Bawana_NG!T86</f>
        <v>55.047411847672777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5.3704639999999984</v>
      </c>
      <c r="O86">
        <f>TPDDL_ISGS_exbus!BB86</f>
        <v>799.16237176454774</v>
      </c>
      <c r="P86" s="77">
        <v>71.739999999999995</v>
      </c>
      <c r="Q86" s="77">
        <v>26.493067747539087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369.22000000000008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2.81</v>
      </c>
      <c r="AB86" s="117">
        <f>-STOA!P86</f>
        <v>0</v>
      </c>
      <c r="AC86">
        <f t="shared" si="3"/>
        <v>12.59211859641862</v>
      </c>
      <c r="AD86">
        <f t="shared" si="4"/>
        <v>1307.8421521647037</v>
      </c>
      <c r="AE86">
        <f>'IDT-1'!F86</f>
        <v>-338.42099999999999</v>
      </c>
      <c r="AF86" s="26"/>
      <c r="AG86">
        <f t="shared" si="5"/>
        <v>969.4211521647037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-55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12.167060677698975</v>
      </c>
      <c r="F87">
        <f>GT_Spot!T87</f>
        <v>0</v>
      </c>
      <c r="G87">
        <f>PPCL_NG!T87</f>
        <v>27.254685332046066</v>
      </c>
      <c r="H87">
        <f>PPCL_Spot!T87</f>
        <v>0</v>
      </c>
      <c r="I87">
        <f>Bawana_NG!T87</f>
        <v>57.27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5.3879839999999994</v>
      </c>
      <c r="O87">
        <f>TPDDL_ISGS_exbus!BB87</f>
        <v>798.8722284022208</v>
      </c>
      <c r="P87" s="77">
        <v>71.739999999999995</v>
      </c>
      <c r="Q87" s="77">
        <v>26.493067747539087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363.40000000000003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2.85</v>
      </c>
      <c r="AB87" s="117">
        <f>-STOA!P87</f>
        <v>0</v>
      </c>
      <c r="AC87">
        <f t="shared" si="3"/>
        <v>12.309453427486291</v>
      </c>
      <c r="AD87">
        <f t="shared" si="4"/>
        <v>1332.2523629801292</v>
      </c>
      <c r="AE87">
        <f>'IDT-1'!F87</f>
        <v>-359.39499999999998</v>
      </c>
      <c r="AF87" s="26"/>
      <c r="AG87">
        <f t="shared" si="5"/>
        <v>972.85736298012921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-27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12.167060677698975</v>
      </c>
      <c r="F88">
        <f>GT_Spot!T88</f>
        <v>0</v>
      </c>
      <c r="G88">
        <f>PPCL_NG!T88</f>
        <v>27.474493621129572</v>
      </c>
      <c r="H88">
        <f>PPCL_Spot!T88</f>
        <v>0</v>
      </c>
      <c r="I88">
        <f>Bawana_NG!T88</f>
        <v>57.27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5.6285919999999994</v>
      </c>
      <c r="O88">
        <f>TPDDL_ISGS_exbus!BB88</f>
        <v>800.37020643587266</v>
      </c>
      <c r="P88" s="77">
        <v>71.739999999999995</v>
      </c>
      <c r="Q88" s="77">
        <v>26.493067747539087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357.77000000000004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2.85</v>
      </c>
      <c r="AB88" s="117">
        <f>-STOA!P88</f>
        <v>0</v>
      </c>
      <c r="AC88">
        <f t="shared" si="3"/>
        <v>12.161727639737821</v>
      </c>
      <c r="AD88">
        <f t="shared" si="4"/>
        <v>1341.7284830906128</v>
      </c>
      <c r="AE88">
        <f>'IDT-1'!F88</f>
        <v>-367.47</v>
      </c>
      <c r="AF88" s="26"/>
      <c r="AG88">
        <f t="shared" si="5"/>
        <v>974.2584830906128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-14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12.167060677698975</v>
      </c>
      <c r="F89">
        <f>GT_Spot!T89</f>
        <v>0</v>
      </c>
      <c r="G89">
        <f>PPCL_NG!T89</f>
        <v>27.617176194745188</v>
      </c>
      <c r="H89">
        <f>PPCL_Spot!T89</f>
        <v>0</v>
      </c>
      <c r="I89">
        <f>Bawana_NG!T89</f>
        <v>57.27</v>
      </c>
      <c r="J89">
        <f>Bawana_RLNG!T89</f>
        <v>0</v>
      </c>
      <c r="K89">
        <f>Bawana_Spot!T89</f>
        <v>0</v>
      </c>
      <c r="L89">
        <f>TWOMCL!S89</f>
        <v>5.9484162895927595</v>
      </c>
      <c r="M89">
        <f>EDWPCL!W89</f>
        <v>0</v>
      </c>
      <c r="N89">
        <f>'MSW BWN'!W89</f>
        <v>5.5666879999999992</v>
      </c>
      <c r="O89">
        <f>TPDDL_ISGS_exbus!BB89</f>
        <v>799.28289942178617</v>
      </c>
      <c r="P89" s="77">
        <v>71.739999999999995</v>
      </c>
      <c r="Q89" s="77">
        <v>26.493067747539087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328.76000000000005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-10</v>
      </c>
      <c r="AA89" s="117">
        <f>STOA!J89</f>
        <v>2.85</v>
      </c>
      <c r="AB89" s="117">
        <f>-STOA!P89</f>
        <v>0</v>
      </c>
      <c r="AC89">
        <f t="shared" si="3"/>
        <v>12.029184411459651</v>
      </c>
      <c r="AD89">
        <f t="shared" si="4"/>
        <v>1296.6661239199025</v>
      </c>
      <c r="AE89">
        <f>'IDT-1'!F89</f>
        <v>-363</v>
      </c>
      <c r="AF89" s="26"/>
      <c r="AG89">
        <f t="shared" si="5"/>
        <v>933.66612391990247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-19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12.167060677698975</v>
      </c>
      <c r="F90">
        <f>GT_Spot!T90</f>
        <v>0</v>
      </c>
      <c r="G90">
        <f>PPCL_NG!T90</f>
        <v>27.626431280601341</v>
      </c>
      <c r="H90">
        <f>PPCL_Spot!T90</f>
        <v>0</v>
      </c>
      <c r="I90">
        <f>Bawana_NG!T90</f>
        <v>57.27</v>
      </c>
      <c r="J90">
        <f>Bawana_RLNG!T90</f>
        <v>0</v>
      </c>
      <c r="K90">
        <f>Bawana_Spot!T90</f>
        <v>0</v>
      </c>
      <c r="L90">
        <f>TWOMCL!S90</f>
        <v>5.6104072398190041</v>
      </c>
      <c r="M90">
        <f>EDWPCL!W90</f>
        <v>0</v>
      </c>
      <c r="N90">
        <f>'MSW BWN'!W90</f>
        <v>5.4323679999999994</v>
      </c>
      <c r="O90">
        <f>TPDDL_ISGS_exbus!BB90</f>
        <v>799.28238145803903</v>
      </c>
      <c r="P90" s="77">
        <v>71.739999999999995</v>
      </c>
      <c r="Q90" s="77">
        <v>26.493067747539087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301.82000000000005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2.85</v>
      </c>
      <c r="AB90" s="117">
        <f>-STOA!P90</f>
        <v>0</v>
      </c>
      <c r="AC90">
        <f t="shared" si="3"/>
        <v>11.965595352940108</v>
      </c>
      <c r="AD90">
        <f t="shared" si="4"/>
        <v>1249.3261210507574</v>
      </c>
      <c r="AE90">
        <f>'IDT-1'!F90</f>
        <v>-328</v>
      </c>
      <c r="AF90" s="26"/>
      <c r="AG90">
        <f t="shared" si="5"/>
        <v>921.32612105075737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-49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12.167060677698975</v>
      </c>
      <c r="F91">
        <f>GT_Spot!T91</f>
        <v>0</v>
      </c>
      <c r="G91">
        <f>PPCL_NG!T91</f>
        <v>27.587868422867388</v>
      </c>
      <c r="H91">
        <f>PPCL_Spot!T91</f>
        <v>0</v>
      </c>
      <c r="I91">
        <f>Bawana_NG!T91</f>
        <v>57.27</v>
      </c>
      <c r="J91">
        <f>Bawana_RLNG!T91</f>
        <v>0</v>
      </c>
      <c r="K91">
        <f>Bawana_Spot!T91</f>
        <v>0</v>
      </c>
      <c r="L91">
        <f>TWOMCL!S91</f>
        <v>5.414932126696832</v>
      </c>
      <c r="M91">
        <f>EDWPCL!W91</f>
        <v>0</v>
      </c>
      <c r="N91">
        <f>'MSW BWN'!W91</f>
        <v>5.5947199999999988</v>
      </c>
      <c r="O91">
        <f>TPDDL_ISGS_exbus!BB91</f>
        <v>699.16742578993501</v>
      </c>
      <c r="P91" s="77">
        <v>68.932789897599889</v>
      </c>
      <c r="Q91" s="77">
        <v>24.892936873156344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301.75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2.75</v>
      </c>
      <c r="AB91" s="117">
        <f>-STOA!P91</f>
        <v>0</v>
      </c>
      <c r="AC91">
        <f t="shared" si="3"/>
        <v>11.123575453621328</v>
      </c>
      <c r="AD91">
        <f t="shared" si="4"/>
        <v>1136.404158334333</v>
      </c>
      <c r="AE91">
        <f>'IDT-1'!F91</f>
        <v>-238</v>
      </c>
      <c r="AF91" s="26"/>
      <c r="AG91">
        <f t="shared" si="5"/>
        <v>898.40415833433303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-58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12.167060677698975</v>
      </c>
      <c r="F92">
        <f>GT_Spot!T92</f>
        <v>0</v>
      </c>
      <c r="G92">
        <f>PPCL_NG!T92</f>
        <v>27.567044479691049</v>
      </c>
      <c r="H92">
        <f>PPCL_Spot!T92</f>
        <v>0</v>
      </c>
      <c r="I92">
        <f>Bawana_NG!T92</f>
        <v>57.27</v>
      </c>
      <c r="J92">
        <f>Bawana_RLNG!T92</f>
        <v>0</v>
      </c>
      <c r="K92">
        <f>Bawana_Spot!T92</f>
        <v>0</v>
      </c>
      <c r="L92">
        <f>TWOMCL!S92</f>
        <v>5.6619909502262438</v>
      </c>
      <c r="M92">
        <f>EDWPCL!W92</f>
        <v>0</v>
      </c>
      <c r="N92">
        <f>'MSW BWN'!W92</f>
        <v>5.4825919999999986</v>
      </c>
      <c r="O92">
        <f>TPDDL_ISGS_exbus!BB92</f>
        <v>603.39642065298949</v>
      </c>
      <c r="P92" s="77">
        <v>68.932789897599889</v>
      </c>
      <c r="Q92" s="77">
        <v>24.892936873156344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302.17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2.75</v>
      </c>
      <c r="AB92" s="117">
        <f>-STOA!P92</f>
        <v>0</v>
      </c>
      <c r="AC92">
        <f t="shared" si="3"/>
        <v>10.71164087002869</v>
      </c>
      <c r="AD92">
        <f t="shared" si="4"/>
        <v>993.57919466133342</v>
      </c>
      <c r="AE92">
        <f>'IDT-1'!F92</f>
        <v>-124</v>
      </c>
      <c r="AF92" s="26"/>
      <c r="AG92">
        <f t="shared" si="5"/>
        <v>869.57919466133342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-106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11.901428956592072</v>
      </c>
      <c r="F93">
        <f>GT_Spot!T93</f>
        <v>0</v>
      </c>
      <c r="G93">
        <f>PPCL_NG!T93</f>
        <v>27.676562995655466</v>
      </c>
      <c r="H93">
        <f>PPCL_Spot!T93</f>
        <v>0</v>
      </c>
      <c r="I93">
        <f>Bawana_NG!T93</f>
        <v>58.522707128648754</v>
      </c>
      <c r="J93">
        <f>Bawana_RLNG!T93</f>
        <v>0</v>
      </c>
      <c r="K93">
        <f>Bawana_Spot!T93</f>
        <v>0</v>
      </c>
      <c r="L93">
        <f>TWOMCL!S93</f>
        <v>5.7081447963800898</v>
      </c>
      <c r="M93">
        <f>EDWPCL!W93</f>
        <v>0</v>
      </c>
      <c r="N93">
        <f>'MSW BWN'!W93</f>
        <v>5.4884319999999995</v>
      </c>
      <c r="O93">
        <f>TPDDL_ISGS_exbus!BB93</f>
        <v>515.81735209161582</v>
      </c>
      <c r="P93" s="77">
        <v>68.932789897599889</v>
      </c>
      <c r="Q93" s="77">
        <v>24.892936873156344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302.53000000000003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-93</v>
      </c>
      <c r="AA93" s="117">
        <f>STOA!J93</f>
        <v>2.75</v>
      </c>
      <c r="AB93" s="117">
        <f>-STOA!P93</f>
        <v>0</v>
      </c>
      <c r="AC93">
        <f t="shared" si="3"/>
        <v>10.327101994993816</v>
      </c>
      <c r="AD93">
        <f t="shared" si="4"/>
        <v>865.89325274465489</v>
      </c>
      <c r="AE93">
        <f>'IDT-1'!F93</f>
        <v>-41.518000000000001</v>
      </c>
      <c r="AF93" s="26"/>
      <c r="AG93">
        <f t="shared" si="5"/>
        <v>824.37525274465486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-55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11.901428956592072</v>
      </c>
      <c r="F94">
        <f>GT_Spot!T94</f>
        <v>0</v>
      </c>
      <c r="G94">
        <f>PPCL_NG!T94</f>
        <v>27.681190538583543</v>
      </c>
      <c r="H94">
        <f>PPCL_Spot!T94</f>
        <v>0</v>
      </c>
      <c r="I94">
        <f>Bawana_NG!T94</f>
        <v>58.522707128648754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5.3260799999999984</v>
      </c>
      <c r="O94">
        <f>TPDDL_ISGS_exbus!BB94</f>
        <v>515.19380094155952</v>
      </c>
      <c r="P94" s="77">
        <v>68.932789897599889</v>
      </c>
      <c r="Q94" s="77">
        <v>24.892936873156344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302.45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-163</v>
      </c>
      <c r="AA94" s="117">
        <f>STOA!J94</f>
        <v>2.75</v>
      </c>
      <c r="AB94" s="117">
        <f>-STOA!P94</f>
        <v>0</v>
      </c>
      <c r="AC94">
        <f t="shared" si="3"/>
        <v>10.962432031224376</v>
      </c>
      <c r="AD94">
        <f t="shared" si="4"/>
        <v>792.81529255302621</v>
      </c>
      <c r="AE94">
        <f>'IDT-1'!F94</f>
        <v>0</v>
      </c>
      <c r="AF94" s="26"/>
      <c r="AG94">
        <f t="shared" si="5"/>
        <v>792.81529255302621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-57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11.901428956592072</v>
      </c>
      <c r="F95">
        <f>GT_Spot!T95</f>
        <v>0</v>
      </c>
      <c r="G95">
        <f>PPCL_NG!T95</f>
        <v>27.565501965381696</v>
      </c>
      <c r="H95">
        <f>PPCL_Spot!T95</f>
        <v>0</v>
      </c>
      <c r="I95">
        <f>Bawana_NG!T95</f>
        <v>58.522707128648754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5.2816960000000002</v>
      </c>
      <c r="O95">
        <f>TPDDL_ISGS_exbus!BB95</f>
        <v>480.8490729772227</v>
      </c>
      <c r="P95" s="77">
        <v>28.721388378613558</v>
      </c>
      <c r="Q95" s="77">
        <v>7.66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295.8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-56</v>
      </c>
      <c r="AA95" s="117">
        <f>STOA!J95</f>
        <v>2.75</v>
      </c>
      <c r="AB95" s="117">
        <f>-STOA!P95</f>
        <v>0</v>
      </c>
      <c r="AC95">
        <f t="shared" si="3"/>
        <v>9.6153407224446337</v>
      </c>
      <c r="AD95">
        <f t="shared" si="4"/>
        <v>749.56324493212469</v>
      </c>
      <c r="AE95">
        <f>'IDT-1'!F95</f>
        <v>0</v>
      </c>
      <c r="AF95" s="26"/>
      <c r="AG95">
        <f t="shared" si="5"/>
        <v>749.56324493212469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-110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11.901428956592072</v>
      </c>
      <c r="F96">
        <f>GT_Spot!T96</f>
        <v>0</v>
      </c>
      <c r="G96">
        <f>PPCL_NG!T96</f>
        <v>27.584012137093996</v>
      </c>
      <c r="H96">
        <f>PPCL_Spot!T96</f>
        <v>0</v>
      </c>
      <c r="I96">
        <f>Bawana_NG!T96</f>
        <v>58.522707128648754</v>
      </c>
      <c r="J96">
        <f>Bawana_RLNG!T96</f>
        <v>0</v>
      </c>
      <c r="K96">
        <f>Bawana_Spot!T96</f>
        <v>0</v>
      </c>
      <c r="L96">
        <f>TWOMCL!S96</f>
        <v>6.0339366515837103</v>
      </c>
      <c r="M96">
        <f>EDWPCL!W96</f>
        <v>0</v>
      </c>
      <c r="N96">
        <f>'MSW BWN'!W96</f>
        <v>5.6344319999999986</v>
      </c>
      <c r="O96">
        <f>TPDDL_ISGS_exbus!BB96</f>
        <v>480.84909471453602</v>
      </c>
      <c r="P96" s="77">
        <v>28.721388378613558</v>
      </c>
      <c r="Q96" s="77">
        <v>7.66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289.92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-84</v>
      </c>
      <c r="AA96" s="117">
        <f>STOA!J96</f>
        <v>2.75</v>
      </c>
      <c r="AB96" s="117">
        <f>-STOA!P96</f>
        <v>0</v>
      </c>
      <c r="AC96">
        <f t="shared" si="3"/>
        <v>9.9034156142380443</v>
      </c>
      <c r="AD96">
        <f t="shared" si="4"/>
        <v>705.67358435283006</v>
      </c>
      <c r="AE96">
        <f>'IDT-1'!F96</f>
        <v>0</v>
      </c>
      <c r="AF96" s="26"/>
      <c r="AG96">
        <f t="shared" si="5"/>
        <v>705.67358435283006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11.901428956592072</v>
      </c>
      <c r="F97">
        <f>GT_Spot!T97</f>
        <v>0</v>
      </c>
      <c r="G97">
        <f>PPCL_NG!T97</f>
        <v>27.615633680435828</v>
      </c>
      <c r="H97">
        <f>PPCL_Spot!T97</f>
        <v>0</v>
      </c>
      <c r="I97">
        <f>Bawana_NG!T97</f>
        <v>58.522707128648754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5.7126879999999982</v>
      </c>
      <c r="O97">
        <f>TPDDL_ISGS_exbus!BB97</f>
        <v>481.53743159754572</v>
      </c>
      <c r="P97" s="77">
        <v>28.721388378613558</v>
      </c>
      <c r="Q97" s="77">
        <v>7.66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287.49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-110</v>
      </c>
      <c r="AA97" s="117">
        <f>STOA!J97</f>
        <v>2.75</v>
      </c>
      <c r="AB97" s="117">
        <f>-STOA!P97</f>
        <v>0</v>
      </c>
      <c r="AC97">
        <f t="shared" si="3"/>
        <v>9.8543605027505929</v>
      </c>
      <c r="AD97">
        <f t="shared" si="4"/>
        <v>708.18370748719576</v>
      </c>
      <c r="AE97">
        <f>'IDT-1'!F97</f>
        <v>0</v>
      </c>
      <c r="AF97" s="26"/>
      <c r="AG97">
        <f t="shared" si="5"/>
        <v>708.18370748719576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-90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11.901428956592072</v>
      </c>
      <c r="F98">
        <f>GT_Spot!T98</f>
        <v>0</v>
      </c>
      <c r="G98">
        <f>PPCL_NG!T98</f>
        <v>27.533880422039857</v>
      </c>
      <c r="H98">
        <f>PPCL_Spot!T98</f>
        <v>0</v>
      </c>
      <c r="I98">
        <f>Bawana_NG!T98</f>
        <v>58.522707128648754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5.5281439999999993</v>
      </c>
      <c r="O98">
        <f>TPDDL_ISGS_exbus!BB98</f>
        <v>483.55519897813548</v>
      </c>
      <c r="P98" s="77">
        <v>28.721388378613558</v>
      </c>
      <c r="Q98" s="77">
        <v>7.66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280.67999999999995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-131</v>
      </c>
      <c r="AA98" s="117">
        <f>STOA!J98</f>
        <v>2.75</v>
      </c>
      <c r="AB98" s="117">
        <f>-STOA!P98</f>
        <v>0</v>
      </c>
      <c r="AC98">
        <f t="shared" si="3"/>
        <v>9.9962861177919997</v>
      </c>
      <c r="AD98">
        <f t="shared" si="4"/>
        <v>681.98325199434817</v>
      </c>
      <c r="AE98">
        <f>'IDT-1'!F98</f>
        <v>0</v>
      </c>
      <c r="AF98" s="26"/>
      <c r="AG98">
        <f t="shared" si="5"/>
        <v>681.98325199434817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-90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0.2733268298918754</v>
      </c>
      <c r="F99">
        <f t="shared" si="6"/>
        <v>0</v>
      </c>
      <c r="G99">
        <f t="shared" si="6"/>
        <v>0.89607217773472014</v>
      </c>
      <c r="H99">
        <f t="shared" si="6"/>
        <v>0</v>
      </c>
      <c r="I99">
        <f t="shared" si="6"/>
        <v>1.4257337402388435</v>
      </c>
      <c r="J99">
        <f t="shared" si="6"/>
        <v>0</v>
      </c>
      <c r="K99">
        <f t="shared" si="6"/>
        <v>0</v>
      </c>
      <c r="L99">
        <f t="shared" si="6"/>
        <v>0.1284894300159945</v>
      </c>
      <c r="M99">
        <f t="shared" si="6"/>
        <v>0</v>
      </c>
      <c r="N99">
        <f t="shared" si="6"/>
        <v>0.13240506399999996</v>
      </c>
      <c r="O99">
        <f t="shared" si="6"/>
        <v>17.213807287139012</v>
      </c>
      <c r="P99" s="77">
        <f t="shared" si="6"/>
        <v>1.4529555485716072</v>
      </c>
      <c r="Q99" s="77">
        <f t="shared" si="6"/>
        <v>0.50861755874049608</v>
      </c>
      <c r="R99" s="80">
        <f>SUM(R3:R98)/4000</f>
        <v>0.19492563624678674</v>
      </c>
      <c r="S99" s="80">
        <f t="shared" si="6"/>
        <v>0</v>
      </c>
      <c r="T99" s="78">
        <f t="shared" si="6"/>
        <v>0.7428324999999999</v>
      </c>
      <c r="U99" s="78">
        <f t="shared" si="6"/>
        <v>9.2891324999999991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-4.3536400000000004</v>
      </c>
      <c r="AA99" s="117">
        <f t="shared" si="6"/>
        <v>6.7360000000000045E-2</v>
      </c>
      <c r="AB99" s="117">
        <f t="shared" si="6"/>
        <v>0</v>
      </c>
      <c r="AC99">
        <f t="shared" si="6"/>
        <v>0.33423899059207984</v>
      </c>
      <c r="AD99">
        <f t="shared" si="6"/>
        <v>26.511971781987263</v>
      </c>
      <c r="AE99">
        <f t="shared" si="6"/>
        <v>-2.8729330000000006</v>
      </c>
      <c r="AG99">
        <f t="shared" si="6"/>
        <v>23.63903878198726</v>
      </c>
      <c r="AI99">
        <f t="shared" si="6"/>
        <v>0</v>
      </c>
      <c r="AJ99">
        <f t="shared" si="6"/>
        <v>0</v>
      </c>
      <c r="AK99">
        <f t="shared" si="6"/>
        <v>6.3692499999999999E-2</v>
      </c>
      <c r="AL99">
        <f t="shared" si="6"/>
        <v>-1.1895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44940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1.9967322071448352</v>
      </c>
      <c r="F3">
        <f>GT_Spot!S3</f>
        <v>0</v>
      </c>
      <c r="G3">
        <f>PPCL_NG!S3</f>
        <v>97.426144918617894</v>
      </c>
      <c r="H3">
        <f>PPCL_Spot!S3</f>
        <v>0</v>
      </c>
      <c r="I3">
        <f>Bawana_NG!S3</f>
        <v>19.22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0.87466559999999993</v>
      </c>
      <c r="O3">
        <f>NDMC_ISGS_exbus!BB3</f>
        <v>87.963449202125872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1.32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2.1481831922422558</v>
      </c>
      <c r="AD3">
        <f>SUM(B3:AB3,AI3:AR3)-AC3</f>
        <v>171.65280873564635</v>
      </c>
      <c r="AE3">
        <f>'IDT-1'!E3</f>
        <v>0</v>
      </c>
      <c r="AF3" s="26"/>
      <c r="AG3">
        <f>SUM(AD3:AF3)+AT3</f>
        <v>171.65280873564635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-35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1.9967322071448352</v>
      </c>
      <c r="F4">
        <f>GT_Spot!S4</f>
        <v>0</v>
      </c>
      <c r="G4">
        <f>PPCL_NG!S4</f>
        <v>97.487958155133711</v>
      </c>
      <c r="H4">
        <f>PPCL_Spot!S4</f>
        <v>0</v>
      </c>
      <c r="I4">
        <f>Bawana_NG!S4</f>
        <v>19.22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0.92251159999999977</v>
      </c>
      <c r="O4">
        <f>NDMC_ISGS_exbus!BB4</f>
        <v>87.77348625606777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1.32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2.1474765195982837</v>
      </c>
      <c r="AD4">
        <f t="shared" ref="AD4:AD67" si="1">SUM(B4:AB4,AI4:AR4)-AC4</f>
        <v>171.57321169874803</v>
      </c>
      <c r="AE4">
        <f>'IDT-1'!E4</f>
        <v>0</v>
      </c>
      <c r="AF4" s="26"/>
      <c r="AG4">
        <f t="shared" ref="AG4:AG67" si="2">SUM(AD4:AF4)+AT4</f>
        <v>171.57321169874803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-35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1.9967322071448352</v>
      </c>
      <c r="F5">
        <f>GT_Spot!S5</f>
        <v>0</v>
      </c>
      <c r="G5">
        <f>PPCL_NG!S5</f>
        <v>97.415236700409224</v>
      </c>
      <c r="H5">
        <f>PPCL_Spot!S5</f>
        <v>0</v>
      </c>
      <c r="I5">
        <f>Bawana_NG!S5</f>
        <v>19.22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0.86387479999999994</v>
      </c>
      <c r="O5">
        <f>NDMC_ISGS_exbus!BB5</f>
        <v>87.77348625606777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1.32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2.1907112045676849</v>
      </c>
      <c r="AD5">
        <f t="shared" si="1"/>
        <v>166.39861875905413</v>
      </c>
      <c r="AE5">
        <f>'IDT-1'!E5</f>
        <v>0</v>
      </c>
      <c r="AF5" s="26"/>
      <c r="AG5">
        <f t="shared" si="2"/>
        <v>166.39861875905413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-40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1.9967322071448352</v>
      </c>
      <c r="F6">
        <f>GT_Spot!S6</f>
        <v>0</v>
      </c>
      <c r="G6">
        <f>PPCL_NG!S6</f>
        <v>97.594616288729597</v>
      </c>
      <c r="H6">
        <f>PPCL_Spot!S6</f>
        <v>0</v>
      </c>
      <c r="I6">
        <f>Bawana_NG!S6</f>
        <v>19.22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0.81704679999999985</v>
      </c>
      <c r="O6">
        <f>NDMC_ISGS_exbus!BB6</f>
        <v>87.77348625606777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1.32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2.1918776585449042</v>
      </c>
      <c r="AD6">
        <f t="shared" si="1"/>
        <v>166.53000389339729</v>
      </c>
      <c r="AE6">
        <f>'IDT-1'!E6</f>
        <v>0</v>
      </c>
      <c r="AF6" s="26"/>
      <c r="AG6">
        <f t="shared" si="2"/>
        <v>166.53000389339729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-40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1.9967322071448352</v>
      </c>
      <c r="F7">
        <f>GT_Spot!S7</f>
        <v>0</v>
      </c>
      <c r="G7">
        <f>PPCL_NG!S7</f>
        <v>97.56067960985817</v>
      </c>
      <c r="H7">
        <f>PPCL_Spot!S7</f>
        <v>0</v>
      </c>
      <c r="I7">
        <f>Bawana_NG!S7</f>
        <v>19.22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0.79933359999999998</v>
      </c>
      <c r="O7">
        <f>NDMC_ISGS_exbus!BB7</f>
        <v>88.043344504689784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1.32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2.1937978921987096</v>
      </c>
      <c r="AD7">
        <f t="shared" si="1"/>
        <v>166.74629202949407</v>
      </c>
      <c r="AE7">
        <f>'IDT-1'!E7</f>
        <v>0</v>
      </c>
      <c r="AF7" s="26"/>
      <c r="AG7">
        <f t="shared" si="2"/>
        <v>166.74629202949407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1.9967322071448352</v>
      </c>
      <c r="F8">
        <f>GT_Spot!S8</f>
        <v>0</v>
      </c>
      <c r="G8">
        <f>PPCL_NG!S8</f>
        <v>97.38251204578323</v>
      </c>
      <c r="H8">
        <f>PPCL_Spot!S8</f>
        <v>0</v>
      </c>
      <c r="I8">
        <f>Bawana_NG!S8</f>
        <v>19.22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0.76920079999999991</v>
      </c>
      <c r="O8">
        <f>NDMC_ISGS_exbus!BB8</f>
        <v>88.043344504689784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1.32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2.19196484899485</v>
      </c>
      <c r="AD8">
        <f t="shared" si="1"/>
        <v>166.539824708623</v>
      </c>
      <c r="AE8">
        <f>'IDT-1'!E8</f>
        <v>0</v>
      </c>
      <c r="AF8" s="26"/>
      <c r="AG8">
        <f t="shared" si="2"/>
        <v>166.539824708623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1.9967322071448352</v>
      </c>
      <c r="F9">
        <f>GT_Spot!S9</f>
        <v>0</v>
      </c>
      <c r="G9">
        <f>PPCL_NG!S9</f>
        <v>97.507350543060227</v>
      </c>
      <c r="H9">
        <f>PPCL_Spot!S9</f>
        <v>0</v>
      </c>
      <c r="I9">
        <f>Bawana_NG!S9</f>
        <v>19.22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0.82783759999999984</v>
      </c>
      <c r="O9">
        <f>NDMC_ISGS_exbus!BB9</f>
        <v>88.263561159928344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1.32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2.1955173381769866</v>
      </c>
      <c r="AD9">
        <f t="shared" si="1"/>
        <v>166.9399641719564</v>
      </c>
      <c r="AE9">
        <f>'IDT-1'!E9</f>
        <v>0</v>
      </c>
      <c r="AF9" s="26"/>
      <c r="AG9">
        <f t="shared" si="2"/>
        <v>166.9399641719564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-40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1.9967322071448352</v>
      </c>
      <c r="F10">
        <f>GT_Spot!S10</f>
        <v>0</v>
      </c>
      <c r="G10">
        <f>PPCL_NG!S10</f>
        <v>97.583708070520913</v>
      </c>
      <c r="H10">
        <f>PPCL_Spot!S10</f>
        <v>0</v>
      </c>
      <c r="I10">
        <f>Bawana_NG!S10</f>
        <v>19.22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0.84738319999999989</v>
      </c>
      <c r="O10">
        <f>NDMC_ISGS_exbus!BB10</f>
        <v>88.043344504689784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1.32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2.1944233791325414</v>
      </c>
      <c r="AD10">
        <f t="shared" si="1"/>
        <v>166.81674460322299</v>
      </c>
      <c r="AE10">
        <f>'IDT-1'!E10</f>
        <v>0</v>
      </c>
      <c r="AF10" s="26"/>
      <c r="AG10">
        <f t="shared" si="2"/>
        <v>166.81674460322299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-40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1.9967322071448352</v>
      </c>
      <c r="F11">
        <f>GT_Spot!S11</f>
        <v>0</v>
      </c>
      <c r="G11">
        <f>PPCL_NG!S11</f>
        <v>97.415236700409224</v>
      </c>
      <c r="H11">
        <f>PPCL_Spot!S11</f>
        <v>0</v>
      </c>
      <c r="I11">
        <f>Bawana_NG!S11</f>
        <v>19.22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0.78080599999999989</v>
      </c>
      <c r="O11">
        <f>NDMC_ISGS_exbus!BB11</f>
        <v>88.483464764723706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1.32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2.1962280100038574</v>
      </c>
      <c r="AD11">
        <f t="shared" si="1"/>
        <v>167.0200116622739</v>
      </c>
      <c r="AE11">
        <f>'IDT-1'!E11</f>
        <v>0</v>
      </c>
      <c r="AF11" s="26"/>
      <c r="AG11">
        <f t="shared" si="2"/>
        <v>167.0200116622739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1.9967322071448352</v>
      </c>
      <c r="F12">
        <f>GT_Spot!S12</f>
        <v>0</v>
      </c>
      <c r="G12">
        <f>PPCL_NG!S12</f>
        <v>97.279489984923543</v>
      </c>
      <c r="H12">
        <f>PPCL_Spot!S12</f>
        <v>0</v>
      </c>
      <c r="I12">
        <f>Bawana_NG!S12</f>
        <v>19.22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0.73682839999999983</v>
      </c>
      <c r="O12">
        <f>NDMC_ISGS_exbus!BB12</f>
        <v>88.483464764723706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1.32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2.194646436027583</v>
      </c>
      <c r="AD12">
        <f t="shared" si="1"/>
        <v>166.84186892076445</v>
      </c>
      <c r="AE12">
        <f>'IDT-1'!E12</f>
        <v>0</v>
      </c>
      <c r="AF12" s="26"/>
      <c r="AG12">
        <f t="shared" si="2"/>
        <v>166.84186892076445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-40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1.9967322071448352</v>
      </c>
      <c r="F13">
        <f>GT_Spot!S13</f>
        <v>0</v>
      </c>
      <c r="G13">
        <f>PPCL_NG!S13</f>
        <v>97.434629088335754</v>
      </c>
      <c r="H13">
        <f>PPCL_Spot!S13</f>
        <v>0</v>
      </c>
      <c r="I13">
        <f>Bawana_NG!S13</f>
        <v>19.22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0.69183279999999991</v>
      </c>
      <c r="O13">
        <f>NDMC_ISGS_exbus!BB13</f>
        <v>88.483464764723706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1.32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2.1956156988576105</v>
      </c>
      <c r="AD13">
        <f t="shared" si="1"/>
        <v>166.95104316134669</v>
      </c>
      <c r="AE13">
        <f>'IDT-1'!E13</f>
        <v>0</v>
      </c>
      <c r="AF13" s="26"/>
      <c r="AG13">
        <f t="shared" si="2"/>
        <v>166.95104316134669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1.9967322071448352</v>
      </c>
      <c r="F14">
        <f>GT_Spot!S14</f>
        <v>0</v>
      </c>
      <c r="G14">
        <f>PPCL_NG!S14</f>
        <v>97.415236700409224</v>
      </c>
      <c r="H14">
        <f>PPCL_Spot!S14</f>
        <v>0</v>
      </c>
      <c r="I14">
        <f>Bawana_NG!S14</f>
        <v>19.22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0.66658639999999991</v>
      </c>
      <c r="O14">
        <f>NDMC_ISGS_exbus!BB14</f>
        <v>88.483464764723706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1.32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2.1952228775238569</v>
      </c>
      <c r="AD14">
        <f t="shared" si="1"/>
        <v>166.90679719475389</v>
      </c>
      <c r="AE14">
        <f>'IDT-1'!E14</f>
        <v>0</v>
      </c>
      <c r="AF14" s="26"/>
      <c r="AG14">
        <f t="shared" si="2"/>
        <v>166.90679719475389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-40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1.9967322071448352</v>
      </c>
      <c r="F15">
        <f>GT_Spot!S15</f>
        <v>0</v>
      </c>
      <c r="G15">
        <f>PPCL_NG!S15</f>
        <v>97.452809452016865</v>
      </c>
      <c r="H15">
        <f>PPCL_Spot!S15</f>
        <v>0</v>
      </c>
      <c r="I15">
        <f>Bawana_NG!S15</f>
        <v>19.22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0.74375079999999982</v>
      </c>
      <c r="O15">
        <f>NDMC_ISGS_exbus!BB15</f>
        <v>88.463502355115338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1.32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2.1960568952534509</v>
      </c>
      <c r="AD15">
        <f t="shared" si="1"/>
        <v>167.00073791902358</v>
      </c>
      <c r="AE15">
        <f>'IDT-1'!E15</f>
        <v>0</v>
      </c>
      <c r="AF15" s="26"/>
      <c r="AG15">
        <f t="shared" si="2"/>
        <v>167.00073791902358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-40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1.9967322071448352</v>
      </c>
      <c r="F16">
        <f>GT_Spot!S16</f>
        <v>0</v>
      </c>
      <c r="G16">
        <f>PPCL_NG!S16</f>
        <v>97.404328482200555</v>
      </c>
      <c r="H16">
        <f>PPCL_Spot!S16</f>
        <v>0</v>
      </c>
      <c r="I16">
        <f>Bawana_NG!S16</f>
        <v>19.22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0.88443839999999996</v>
      </c>
      <c r="O16">
        <f>NDMC_ISGS_exbus!BB16</f>
        <v>88.463502355115338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1.32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2.1968683135990674</v>
      </c>
      <c r="AD16">
        <f t="shared" si="1"/>
        <v>167.09213313086167</v>
      </c>
      <c r="AE16">
        <f>'IDT-1'!E16</f>
        <v>0</v>
      </c>
      <c r="AF16" s="26"/>
      <c r="AG16">
        <f t="shared" si="2"/>
        <v>167.09213313086167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-40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1.9967322071448352</v>
      </c>
      <c r="F17">
        <f>GT_Spot!S17</f>
        <v>0</v>
      </c>
      <c r="G17">
        <f>PPCL_NG!S17</f>
        <v>97.466141718716329</v>
      </c>
      <c r="H17">
        <f>PPCL_Spot!S17</f>
        <v>0</v>
      </c>
      <c r="I17">
        <f>Bawana_NG!S17</f>
        <v>19.22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0.92067919999999992</v>
      </c>
      <c r="O17">
        <f>NDMC_ISGS_exbus!BB17</f>
        <v>88.463502355115338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1.32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2.2865124643423589</v>
      </c>
      <c r="AD17">
        <f t="shared" si="1"/>
        <v>157.10054301663411</v>
      </c>
      <c r="AE17">
        <f>'IDT-1'!E17</f>
        <v>0</v>
      </c>
      <c r="AF17" s="26"/>
      <c r="AG17">
        <f t="shared" si="2"/>
        <v>157.10054301663411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1.9967322071448352</v>
      </c>
      <c r="F18">
        <f>GT_Spot!S18</f>
        <v>0</v>
      </c>
      <c r="G18">
        <f>PPCL_NG!S18</f>
        <v>97.267369742469469</v>
      </c>
      <c r="H18">
        <f>PPCL_Spot!S18</f>
        <v>0</v>
      </c>
      <c r="I18">
        <f>Bawana_NG!S18</f>
        <v>19.22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1.0135207999999998</v>
      </c>
      <c r="O18">
        <f>NDMC_ISGS_exbus!BB18</f>
        <v>88.463502355115338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1.32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2.2855802770313867</v>
      </c>
      <c r="AD18">
        <f t="shared" si="1"/>
        <v>156.99554482769824</v>
      </c>
      <c r="AE18">
        <f>'IDT-1'!E18</f>
        <v>0</v>
      </c>
      <c r="AF18" s="26"/>
      <c r="AG18">
        <f t="shared" si="2"/>
        <v>156.99554482769824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1.9967322071448352</v>
      </c>
      <c r="F19">
        <f>GT_Spot!S19</f>
        <v>0</v>
      </c>
      <c r="G19">
        <f>PPCL_NG!S19</f>
        <v>97.318274760776589</v>
      </c>
      <c r="H19">
        <f>PPCL_Spot!S19</f>
        <v>0</v>
      </c>
      <c r="I19">
        <f>Bawana_NG!S19</f>
        <v>19.22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0.97727999999999982</v>
      </c>
      <c r="O19">
        <f>NDMC_ISGS_exbus!BB19</f>
        <v>88.453801626910177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1.32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2.2856239557442843</v>
      </c>
      <c r="AD19">
        <f t="shared" si="1"/>
        <v>157.00046463908731</v>
      </c>
      <c r="AE19">
        <f>'IDT-1'!E19</f>
        <v>0</v>
      </c>
      <c r="AF19" s="26"/>
      <c r="AG19">
        <f t="shared" si="2"/>
        <v>157.00046463908731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1.9967322071448352</v>
      </c>
      <c r="F20">
        <f>GT_Spot!S20</f>
        <v>0</v>
      </c>
      <c r="G20">
        <f>PPCL_NG!S20</f>
        <v>97.403116457955136</v>
      </c>
      <c r="H20">
        <f>PPCL_Spot!S20</f>
        <v>0</v>
      </c>
      <c r="I20">
        <f>Bawana_NG!S20</f>
        <v>19.22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1.000694</v>
      </c>
      <c r="O20">
        <f>NDMC_ISGS_exbus!BB20</f>
        <v>88.453801626910177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1.32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2.2865766058794552</v>
      </c>
      <c r="AD20">
        <f t="shared" si="1"/>
        <v>157.1077676861307</v>
      </c>
      <c r="AE20">
        <f>'IDT-1'!E20</f>
        <v>0</v>
      </c>
      <c r="AF20" s="26"/>
      <c r="AG20">
        <f t="shared" si="2"/>
        <v>157.1077676861307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1.9967322071448352</v>
      </c>
      <c r="F21">
        <f>GT_Spot!S21</f>
        <v>0</v>
      </c>
      <c r="G21">
        <f>PPCL_NG!S21</f>
        <v>97.207980554444489</v>
      </c>
      <c r="H21">
        <f>PPCL_Spot!S21</f>
        <v>0</v>
      </c>
      <c r="I21">
        <f>Bawana_NG!S21</f>
        <v>19.22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1.0379527999999998</v>
      </c>
      <c r="O21">
        <f>NDMC_ISGS_exbus!BB21</f>
        <v>87.973605168320518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1.32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2.2809615585329728</v>
      </c>
      <c r="AD21">
        <f t="shared" si="1"/>
        <v>156.47530917137686</v>
      </c>
      <c r="AE21">
        <f>'IDT-1'!E21</f>
        <v>0</v>
      </c>
      <c r="AF21" s="26"/>
      <c r="AG21">
        <f t="shared" si="2"/>
        <v>156.47530917137686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1.9967322071448352</v>
      </c>
      <c r="F22">
        <f>GT_Spot!S22</f>
        <v>0</v>
      </c>
      <c r="G22">
        <f>PPCL_NG!S22</f>
        <v>97.024964893387889</v>
      </c>
      <c r="H22">
        <f>PPCL_Spot!S22</f>
        <v>0</v>
      </c>
      <c r="I22">
        <f>Bawana_NG!S22</f>
        <v>19.22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1.0613667999999998</v>
      </c>
      <c r="O22">
        <f>NDMC_ISGS_exbus!BB22</f>
        <v>87.703663574558121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1.32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2.2771815778905653</v>
      </c>
      <c r="AD22">
        <f t="shared" si="1"/>
        <v>156.04954589720026</v>
      </c>
      <c r="AE22">
        <f>'IDT-1'!E22</f>
        <v>0</v>
      </c>
      <c r="AF22" s="26"/>
      <c r="AG22">
        <f t="shared" si="2"/>
        <v>156.04954589720026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1.9967322071448352</v>
      </c>
      <c r="F23">
        <f>GT_Spot!S23</f>
        <v>0</v>
      </c>
      <c r="G23">
        <f>PPCL_NG!S23</f>
        <v>97.31585071228578</v>
      </c>
      <c r="H23">
        <f>PPCL_Spot!S23</f>
        <v>0</v>
      </c>
      <c r="I23">
        <f>Bawana_NG!S23</f>
        <v>18.690000000000001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1.0750079999999997</v>
      </c>
      <c r="O23">
        <f>NDMC_ISGS_exbus!BB23</f>
        <v>87.783678294002399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1.32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2.2759015451879763</v>
      </c>
      <c r="AD23">
        <f t="shared" si="1"/>
        <v>155.90536766824502</v>
      </c>
      <c r="AE23">
        <f>'IDT-1'!E23</f>
        <v>0</v>
      </c>
      <c r="AF23" s="26"/>
      <c r="AG23">
        <f t="shared" si="2"/>
        <v>155.90536766824502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1.9967322071448352</v>
      </c>
      <c r="F24">
        <f>GT_Spot!S24</f>
        <v>0</v>
      </c>
      <c r="G24">
        <f>PPCL_NG!S24</f>
        <v>97.205556505953666</v>
      </c>
      <c r="H24">
        <f>PPCL_Spot!S24</f>
        <v>0</v>
      </c>
      <c r="I24">
        <f>Bawana_NG!S24</f>
        <v>18.690000000000001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1.0896671999999998</v>
      </c>
      <c r="O24">
        <f>NDMC_ISGS_exbus!BB24</f>
        <v>87.813575646498862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1.32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2.2753230538342226</v>
      </c>
      <c r="AD24">
        <f t="shared" si="1"/>
        <v>155.84020850576312</v>
      </c>
      <c r="AE24">
        <f>'IDT-1'!E24</f>
        <v>0</v>
      </c>
      <c r="AF24" s="26"/>
      <c r="AG24">
        <f t="shared" si="2"/>
        <v>155.84020850576312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-50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1.9967322071448352</v>
      </c>
      <c r="F25">
        <f>GT_Spot!S25</f>
        <v>0</v>
      </c>
      <c r="G25">
        <f>PPCL_NG!S25</f>
        <v>86.326426879172971</v>
      </c>
      <c r="H25">
        <f>PPCL_Spot!S25</f>
        <v>0</v>
      </c>
      <c r="I25">
        <f>Bawana_NG!S25</f>
        <v>10.58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1.0770439999999997</v>
      </c>
      <c r="O25">
        <f>NDMC_ISGS_exbus!BB25</f>
        <v>87.843598135503939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1.32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2.1083718268617972</v>
      </c>
      <c r="AD25">
        <f t="shared" si="1"/>
        <v>137.03542939495992</v>
      </c>
      <c r="AE25">
        <f>'IDT-1'!E25</f>
        <v>0</v>
      </c>
      <c r="AF25" s="26"/>
      <c r="AG25">
        <f t="shared" si="2"/>
        <v>137.03542939495992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-50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1.9967322071448352</v>
      </c>
      <c r="F26">
        <f>GT_Spot!S26</f>
        <v>0</v>
      </c>
      <c r="G26">
        <f>PPCL_NG!S26</f>
        <v>53.36542752530692</v>
      </c>
      <c r="H26">
        <f>PPCL_Spot!S26</f>
        <v>0</v>
      </c>
      <c r="I26">
        <f>Bawana_NG!S26</f>
        <v>10.58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1.0642171999999999</v>
      </c>
      <c r="O26">
        <f>NDMC_ISGS_exbus!BB26</f>
        <v>88.099173831135218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1.32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1.8204512228293313</v>
      </c>
      <c r="AD26">
        <f t="shared" si="1"/>
        <v>104.60509954075762</v>
      </c>
      <c r="AE26">
        <f>'IDT-1'!E26</f>
        <v>0</v>
      </c>
      <c r="AF26" s="26"/>
      <c r="AG26">
        <f t="shared" si="2"/>
        <v>104.60509954075762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-50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1.9967322071448352</v>
      </c>
      <c r="F27">
        <f>GT_Spot!S27</f>
        <v>0</v>
      </c>
      <c r="G27">
        <f>PPCL_NG!S27</f>
        <v>39.585832631578953</v>
      </c>
      <c r="H27">
        <f>PPCL_Spot!S27</f>
        <v>0</v>
      </c>
      <c r="I27">
        <f>Bawana_NG!S27</f>
        <v>17.999704966398951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0.9919391999999998</v>
      </c>
      <c r="O27">
        <f>NDMC_ISGS_exbus!BB27</f>
        <v>89.567566042826627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1.32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1.3328636204219544</v>
      </c>
      <c r="AD27">
        <f t="shared" si="1"/>
        <v>150.12891142752738</v>
      </c>
      <c r="AE27">
        <f>'IDT-1'!E27</f>
        <v>0</v>
      </c>
      <c r="AF27" s="26"/>
      <c r="AG27">
        <f t="shared" si="2"/>
        <v>150.12891142752738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2.05791318414667</v>
      </c>
      <c r="F28">
        <f>GT_Spot!S28</f>
        <v>0</v>
      </c>
      <c r="G28">
        <f>PPCL_NG!S28</f>
        <v>40.433892105263155</v>
      </c>
      <c r="H28">
        <f>PPCL_Spot!S28</f>
        <v>0</v>
      </c>
      <c r="I28">
        <f>Bawana_NG!S28</f>
        <v>17.999706170421156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1.0212575999999998</v>
      </c>
      <c r="O28">
        <f>NDMC_ISGS_exbus!BB28</f>
        <v>90.755318082126635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1.32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1.3515751668492271</v>
      </c>
      <c r="AD28">
        <f t="shared" si="1"/>
        <v>152.23651197510839</v>
      </c>
      <c r="AE28">
        <f>'IDT-1'!E28</f>
        <v>0</v>
      </c>
      <c r="AF28" s="26"/>
      <c r="AG28">
        <f t="shared" si="2"/>
        <v>152.23651197510839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2.05791318414667</v>
      </c>
      <c r="F29">
        <f>GT_Spot!S29</f>
        <v>0</v>
      </c>
      <c r="G29">
        <f>PPCL_NG!S29</f>
        <v>39.731690526315795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1.000694</v>
      </c>
      <c r="O29">
        <f>NDMC_ISGS_exbus!BB29</f>
        <v>92.46906541242663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1.32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1.3602983954814243</v>
      </c>
      <c r="AD29">
        <f t="shared" si="1"/>
        <v>153.21906472740767</v>
      </c>
      <c r="AE29">
        <f>'IDT-1'!E29</f>
        <v>0</v>
      </c>
      <c r="AF29" s="26"/>
      <c r="AG29">
        <f t="shared" si="2"/>
        <v>153.21906472740767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2.05791318414667</v>
      </c>
      <c r="F30">
        <f>GT_Spot!S30</f>
        <v>0</v>
      </c>
      <c r="G30">
        <f>PPCL_NG!S30</f>
        <v>40.224481842105263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1.0184071999999997</v>
      </c>
      <c r="O30">
        <f>NDMC_ISGS_exbus!BB30</f>
        <v>95.42095021232663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1.32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1.3907674214594914</v>
      </c>
      <c r="AD30">
        <f t="shared" si="1"/>
        <v>156.65098501711907</v>
      </c>
      <c r="AE30">
        <f>'IDT-1'!E30</f>
        <v>0</v>
      </c>
      <c r="AF30" s="26"/>
      <c r="AG30">
        <f t="shared" si="2"/>
        <v>156.65098501711907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2.05791318414667</v>
      </c>
      <c r="F31">
        <f>GT_Spot!S31</f>
        <v>0</v>
      </c>
      <c r="G31">
        <f>PPCL_NG!S31</f>
        <v>40.374507105263163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0.97442959999999967</v>
      </c>
      <c r="O31">
        <f>NDMC_ISGS_exbus!BB31</f>
        <v>99.019247024151881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1.32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1.423365652839343</v>
      </c>
      <c r="AD31">
        <f t="shared" si="1"/>
        <v>160.32273126072235</v>
      </c>
      <c r="AE31">
        <f>'IDT-1'!E31</f>
        <v>0</v>
      </c>
      <c r="AF31" s="26"/>
      <c r="AG31">
        <f t="shared" si="2"/>
        <v>160.32273126072235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2.05791318414667</v>
      </c>
      <c r="F32">
        <f>GT_Spot!S32</f>
        <v>0</v>
      </c>
      <c r="G32">
        <f>PPCL_NG!S32</f>
        <v>39.640008421052634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0.94796159999999974</v>
      </c>
      <c r="O32">
        <f>NDMC_ISGS_exbus!BB32</f>
        <v>99.178292290251889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1.32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1.4180687443599704</v>
      </c>
      <c r="AD32">
        <f t="shared" si="1"/>
        <v>159.72610675109121</v>
      </c>
      <c r="AE32">
        <f>'IDT-1'!E32</f>
        <v>0</v>
      </c>
      <c r="AF32" s="26"/>
      <c r="AG32">
        <f t="shared" si="2"/>
        <v>159.72610675109121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2.05791318414667</v>
      </c>
      <c r="F33">
        <f>GT_Spot!S33</f>
        <v>0</v>
      </c>
      <c r="G33">
        <f>PPCL_NG!S33</f>
        <v>39.676472894736847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0.95081199999999977</v>
      </c>
      <c r="O33">
        <f>NDMC_ISGS_exbus!BB33</f>
        <v>99.218292290251895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1.32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1.4187667152483916</v>
      </c>
      <c r="AD33">
        <f t="shared" si="1"/>
        <v>159.80472365388701</v>
      </c>
      <c r="AE33">
        <f>'IDT-1'!E33</f>
        <v>0</v>
      </c>
      <c r="AF33" s="26"/>
      <c r="AG33">
        <f t="shared" si="2"/>
        <v>159.80472365388701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2.05791318414667</v>
      </c>
      <c r="F34">
        <f>GT_Spot!S34</f>
        <v>0</v>
      </c>
      <c r="G34">
        <f>PPCL_NG!S34</f>
        <v>39.691058684210532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0.95081199999999977</v>
      </c>
      <c r="O34">
        <f>NDMC_ISGS_exbus!BB34</f>
        <v>99.616379290251899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1.32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1.4223982357957601</v>
      </c>
      <c r="AD34">
        <f t="shared" si="1"/>
        <v>160.21376492281334</v>
      </c>
      <c r="AE34">
        <f>'IDT-1'!E34</f>
        <v>0</v>
      </c>
      <c r="AF34" s="26"/>
      <c r="AG34">
        <f t="shared" si="2"/>
        <v>160.21376492281334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1.3471657754010695</v>
      </c>
      <c r="F35">
        <f>GT_Spot!S35</f>
        <v>0</v>
      </c>
      <c r="G35">
        <f>PPCL_NG!S35</f>
        <v>39.672305526315796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0.96648919999999972</v>
      </c>
      <c r="O35">
        <f>NDMC_ISGS_exbus!BB35</f>
        <v>99.537099552451906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1.32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1.4154189284766849</v>
      </c>
      <c r="AD35">
        <f t="shared" si="1"/>
        <v>159.42764112569205</v>
      </c>
      <c r="AE35">
        <f>'IDT-1'!E35</f>
        <v>0</v>
      </c>
      <c r="AF35" s="26"/>
      <c r="AG35">
        <f t="shared" si="2"/>
        <v>159.42764112569205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1.3471657754010695</v>
      </c>
      <c r="F36">
        <f>GT_Spot!S36</f>
        <v>0</v>
      </c>
      <c r="G36">
        <f>PPCL_NG!S36</f>
        <v>39.436849210526312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0.97931599999999974</v>
      </c>
      <c r="O36">
        <f>NDMC_ISGS_exbus!BB36</f>
        <v>99.001166096051904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1.32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1.4087435743214176</v>
      </c>
      <c r="AD36">
        <f t="shared" si="1"/>
        <v>158.67575350765784</v>
      </c>
      <c r="AE36">
        <f>'IDT-1'!E36</f>
        <v>0</v>
      </c>
      <c r="AF36" s="26"/>
      <c r="AG36">
        <f t="shared" si="2"/>
        <v>158.67575350765784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2.05791318414667</v>
      </c>
      <c r="F37">
        <f>GT_Spot!S37</f>
        <v>0</v>
      </c>
      <c r="G37">
        <f>PPCL_NG!S37</f>
        <v>39.458727894736839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0.98990319999999987</v>
      </c>
      <c r="O37">
        <f>NDMC_ISGS_exbus!BB37</f>
        <v>96.205313338551903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1.32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1.3906803470334317</v>
      </c>
      <c r="AD37">
        <f t="shared" si="1"/>
        <v>156.64117727040198</v>
      </c>
      <c r="AE37">
        <f>'IDT-1'!E37</f>
        <v>0</v>
      </c>
      <c r="AF37" s="26"/>
      <c r="AG37">
        <f t="shared" si="2"/>
        <v>156.64117727040198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1.9967322071448352</v>
      </c>
      <c r="F38">
        <f>GT_Spot!S38</f>
        <v>0</v>
      </c>
      <c r="G38">
        <f>PPCL_NG!S38</f>
        <v>39.491025000000008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1.0027299999999999</v>
      </c>
      <c r="O38">
        <f>NDMC_ISGS_exbus!BB38</f>
        <v>94.816486024051898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1.32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1.3783173644345312</v>
      </c>
      <c r="AD38">
        <f t="shared" si="1"/>
        <v>155.24865586676219</v>
      </c>
      <c r="AE38">
        <f>'IDT-1'!E38</f>
        <v>0</v>
      </c>
      <c r="AF38" s="26"/>
      <c r="AG38">
        <f t="shared" si="2"/>
        <v>155.24865586676219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1.9967322071448352</v>
      </c>
      <c r="F39">
        <f>GT_Spot!S39</f>
        <v>0</v>
      </c>
      <c r="G39">
        <f>PPCL_NG!S39</f>
        <v>40.03052631578948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0.96262079999999983</v>
      </c>
      <c r="O39">
        <f>NDMC_ISGS_exbus!BB39</f>
        <v>93.005442710151911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1.32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1.3667748338911587</v>
      </c>
      <c r="AD39">
        <f t="shared" si="1"/>
        <v>153.94854719919505</v>
      </c>
      <c r="AE39">
        <f>'IDT-1'!E39</f>
        <v>0</v>
      </c>
      <c r="AF39" s="26"/>
      <c r="AG39">
        <f t="shared" si="2"/>
        <v>153.94854719919505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1.9967322071448352</v>
      </c>
      <c r="F40">
        <f>GT_Spot!S40</f>
        <v>0</v>
      </c>
      <c r="G40">
        <f>PPCL_NG!S40</f>
        <v>40.9028947368421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0.94511119999999993</v>
      </c>
      <c r="O40">
        <f>NDMC_ISGS_exbus!BB40</f>
        <v>92.643545710151912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1.32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1.3711128979164218</v>
      </c>
      <c r="AD40">
        <f t="shared" si="1"/>
        <v>154.43717095622242</v>
      </c>
      <c r="AE40">
        <f>'IDT-1'!E40</f>
        <v>0</v>
      </c>
      <c r="AF40" s="26"/>
      <c r="AG40">
        <f t="shared" si="2"/>
        <v>154.43717095622242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1.3067838505904974</v>
      </c>
      <c r="F41">
        <f>GT_Spot!S41</f>
        <v>0</v>
      </c>
      <c r="G41">
        <f>PPCL_NG!S41</f>
        <v>39.461853421052638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1.0153531999999998</v>
      </c>
      <c r="O41">
        <f>NDMC_ISGS_exbus!BB41</f>
        <v>92.503068965351915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1.32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1.3517421230455564</v>
      </c>
      <c r="AD41">
        <f t="shared" si="1"/>
        <v>152.25531731394946</v>
      </c>
      <c r="AE41">
        <f>'IDT-1'!E41</f>
        <v>0</v>
      </c>
      <c r="AF41" s="26"/>
      <c r="AG41">
        <f t="shared" si="2"/>
        <v>152.25531731394946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1.3067838505904974</v>
      </c>
      <c r="F42">
        <f>GT_Spot!S42</f>
        <v>0</v>
      </c>
      <c r="G42">
        <f>PPCL_NG!S42</f>
        <v>41.896105263157892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1.0300123999999997</v>
      </c>
      <c r="O42">
        <f>NDMC_ISGS_exbus!BB42</f>
        <v>92.553068965351898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1.32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1.3737325402160825</v>
      </c>
      <c r="AD42">
        <f t="shared" si="1"/>
        <v>154.7322379388842</v>
      </c>
      <c r="AE42">
        <f>'IDT-1'!E42</f>
        <v>0</v>
      </c>
      <c r="AF42" s="26"/>
      <c r="AG42">
        <f t="shared" si="2"/>
        <v>154.7322379388842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1.945687446626815</v>
      </c>
      <c r="F43">
        <f>GT_Spot!S43</f>
        <v>0</v>
      </c>
      <c r="G43">
        <f>PPCL_NG!S43</f>
        <v>42.859684210526311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1.025126</v>
      </c>
      <c r="O43">
        <f>NDMC_ISGS_exbus!BB43</f>
        <v>91.532481935151907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1.32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1.3788102204122843</v>
      </c>
      <c r="AD43">
        <f t="shared" si="1"/>
        <v>155.30416937189275</v>
      </c>
      <c r="AE43">
        <f>'IDT-1'!E43</f>
        <v>0</v>
      </c>
      <c r="AF43" s="26"/>
      <c r="AG43">
        <f t="shared" si="2"/>
        <v>155.30416937189275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1.945687446626815</v>
      </c>
      <c r="F44">
        <f>GT_Spot!S44</f>
        <v>0</v>
      </c>
      <c r="G44">
        <f>PPCL_NG!S44</f>
        <v>40.898578947368421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0.98603479999999977</v>
      </c>
      <c r="O44">
        <f>NDMC_ISGS_exbus!BB44</f>
        <v>90.641653241551921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1.32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1.3533691990328149</v>
      </c>
      <c r="AD44">
        <f t="shared" si="1"/>
        <v>152.43858523651434</v>
      </c>
      <c r="AE44">
        <f>'IDT-1'!E44</f>
        <v>0</v>
      </c>
      <c r="AF44" s="26"/>
      <c r="AG44">
        <f t="shared" si="2"/>
        <v>152.43858523651434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1.945687446626815</v>
      </c>
      <c r="F45">
        <f>GT_Spot!S45</f>
        <v>0</v>
      </c>
      <c r="G45">
        <f>PPCL_NG!S45</f>
        <v>42.536907894736835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0.93330239999999975</v>
      </c>
      <c r="O45">
        <f>NDMC_ISGS_exbus!BB45</f>
        <v>90.120070918751907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1.32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1.3627325242090167</v>
      </c>
      <c r="AD45">
        <f t="shared" si="1"/>
        <v>153.49323613590653</v>
      </c>
      <c r="AE45">
        <f>'IDT-1'!E45</f>
        <v>0</v>
      </c>
      <c r="AF45" s="26"/>
      <c r="AG45">
        <f t="shared" si="2"/>
        <v>153.49323613590653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1.945687446626815</v>
      </c>
      <c r="F46">
        <f>GT_Spot!S46</f>
        <v>0</v>
      </c>
      <c r="G46">
        <f>PPCL_NG!S46</f>
        <v>42.399342105263152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0.96465679999999987</v>
      </c>
      <c r="O46">
        <f>NDMC_ISGS_exbus!BB46</f>
        <v>90.160941163551911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1.32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1.3621575221358886</v>
      </c>
      <c r="AD46">
        <f t="shared" si="1"/>
        <v>153.42846999330598</v>
      </c>
      <c r="AE46">
        <f>'IDT-1'!E46</f>
        <v>0</v>
      </c>
      <c r="AF46" s="26"/>
      <c r="AG46">
        <f t="shared" si="2"/>
        <v>153.42846999330598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1.945687446626815</v>
      </c>
      <c r="F47">
        <f>GT_Spot!S47</f>
        <v>0</v>
      </c>
      <c r="G47">
        <f>PPCL_NG!S47</f>
        <v>42.337828947368415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0.98908879999999977</v>
      </c>
      <c r="O47">
        <f>NDMC_ISGS_exbus!BB47</f>
        <v>89.357260797851922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1.32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1.3547588207282548</v>
      </c>
      <c r="AD47">
        <f t="shared" si="1"/>
        <v>152.59510717111888</v>
      </c>
      <c r="AE47">
        <f>'IDT-1'!E47</f>
        <v>0</v>
      </c>
      <c r="AF47" s="26"/>
      <c r="AG47">
        <f t="shared" si="2"/>
        <v>152.59510717111888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1.945687446626815</v>
      </c>
      <c r="F48">
        <f>GT_Spot!S48</f>
        <v>0</v>
      </c>
      <c r="G48">
        <f>PPCL_NG!S48</f>
        <v>41.235065789473687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1.0027299999999999</v>
      </c>
      <c r="O48">
        <f>NDMC_ISGS_exbus!BB48</f>
        <v>89.357260797851922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1.32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1.3451745474987813</v>
      </c>
      <c r="AD48">
        <f t="shared" si="1"/>
        <v>151.51556948645364</v>
      </c>
      <c r="AE48">
        <f>'IDT-1'!E48</f>
        <v>0</v>
      </c>
      <c r="AF48" s="26"/>
      <c r="AG48">
        <f t="shared" si="2"/>
        <v>151.51556948645364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1.945687446626815</v>
      </c>
      <c r="F49">
        <f>GT_Spot!S49</f>
        <v>0</v>
      </c>
      <c r="G49">
        <f>PPCL_NG!S49</f>
        <v>41.354736842105261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0.96954319999999972</v>
      </c>
      <c r="O49">
        <f>NDMC_ISGS_exbus!BB49</f>
        <v>88.670378842172127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1.32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1.339891047711957</v>
      </c>
      <c r="AD49">
        <f t="shared" si="1"/>
        <v>150.92045528319224</v>
      </c>
      <c r="AE49">
        <f>'IDT-1'!E49</f>
        <v>0</v>
      </c>
      <c r="AF49" s="26"/>
      <c r="AG49">
        <f t="shared" si="2"/>
        <v>150.92045528319224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1.945687446626815</v>
      </c>
      <c r="F50">
        <f>GT_Spot!S50</f>
        <v>0</v>
      </c>
      <c r="G50">
        <f>PPCL_NG!S50</f>
        <v>41.117631578947375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0.8824023999999997</v>
      </c>
      <c r="O50">
        <f>NDMC_ISGS_exbus!BB50</f>
        <v>88.243290189372146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1.32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1.3332793022115279</v>
      </c>
      <c r="AD50">
        <f t="shared" si="1"/>
        <v>150.17573231273479</v>
      </c>
      <c r="AE50">
        <f>'IDT-1'!E50</f>
        <v>0</v>
      </c>
      <c r="AF50" s="26"/>
      <c r="AG50">
        <f t="shared" si="2"/>
        <v>150.17573231273479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1.3170290878282973</v>
      </c>
      <c r="F51">
        <f>GT_Spot!S51</f>
        <v>0</v>
      </c>
      <c r="G51">
        <f>PPCL_NG!S51</f>
        <v>41.341315789473683</v>
      </c>
      <c r="H51">
        <f>PPCL_Spot!S51</f>
        <v>0</v>
      </c>
      <c r="I51">
        <f>Bawana_NG!S51</f>
        <v>18.500933493832733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0.87853399999999993</v>
      </c>
      <c r="O51">
        <f>NDMC_ISGS_exbus!BB51</f>
        <v>88.240669130424408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1.32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1.3340666372137204</v>
      </c>
      <c r="AD51">
        <f t="shared" si="1"/>
        <v>150.26441486434541</v>
      </c>
      <c r="AE51">
        <f>'IDT-1'!E51</f>
        <v>0</v>
      </c>
      <c r="AF51" s="26"/>
      <c r="AG51">
        <f t="shared" si="2"/>
        <v>150.26441486434541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1.3170290878282973</v>
      </c>
      <c r="F52">
        <f>GT_Spot!S52</f>
        <v>0</v>
      </c>
      <c r="G52">
        <f>PPCL_NG!S52</f>
        <v>41.36927631578947</v>
      </c>
      <c r="H52">
        <f>PPCL_Spot!S52</f>
        <v>0</v>
      </c>
      <c r="I52">
        <f>Bawana_NG!S52</f>
        <v>18.500933493832733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0.9392067999999999</v>
      </c>
      <c r="O52">
        <f>NDMC_ISGS_exbus!BB52</f>
        <v>88.270669130424409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1.32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1.3351106104852992</v>
      </c>
      <c r="AD52">
        <f t="shared" si="1"/>
        <v>150.38200421738961</v>
      </c>
      <c r="AE52">
        <f>'IDT-1'!E52</f>
        <v>0</v>
      </c>
      <c r="AF52" s="26"/>
      <c r="AG52">
        <f t="shared" si="2"/>
        <v>150.38200421738961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1.945687446626815</v>
      </c>
      <c r="F53">
        <f>GT_Spot!S53</f>
        <v>0</v>
      </c>
      <c r="G53">
        <f>PPCL_NG!S53</f>
        <v>43.898400526315797</v>
      </c>
      <c r="H53">
        <f>PPCL_Spot!S53</f>
        <v>0</v>
      </c>
      <c r="I53">
        <f>Bawana_NG!S53</f>
        <v>18.690000000000001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0.97442959999999967</v>
      </c>
      <c r="O53">
        <f>NDMC_ISGS_exbus!BB53</f>
        <v>88.270669130424409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1.32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1.36487284298963</v>
      </c>
      <c r="AD53">
        <f t="shared" si="1"/>
        <v>153.7343138603774</v>
      </c>
      <c r="AE53">
        <f>'IDT-1'!E53</f>
        <v>0</v>
      </c>
      <c r="AF53" s="26"/>
      <c r="AG53">
        <f t="shared" si="2"/>
        <v>153.7343138603774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1.945687446626815</v>
      </c>
      <c r="F54">
        <f>GT_Spot!S54</f>
        <v>0</v>
      </c>
      <c r="G54">
        <f>PPCL_NG!S54</f>
        <v>43.849858684210524</v>
      </c>
      <c r="H54">
        <f>PPCL_Spot!S54</f>
        <v>0</v>
      </c>
      <c r="I54">
        <f>Bawana_NG!S54</f>
        <v>18.690000000000001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1.0330663999999998</v>
      </c>
      <c r="O54">
        <f>NDMC_ISGS_exbus!BB54</f>
        <v>88.220669130424398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1.32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1.364521678619103</v>
      </c>
      <c r="AD54">
        <f t="shared" si="1"/>
        <v>153.69475998264261</v>
      </c>
      <c r="AE54">
        <f>'IDT-1'!E54</f>
        <v>0</v>
      </c>
      <c r="AF54" s="26"/>
      <c r="AG54">
        <f t="shared" si="2"/>
        <v>153.69475998264261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1.945687446626815</v>
      </c>
      <c r="F55">
        <f>GT_Spot!S55</f>
        <v>0</v>
      </c>
      <c r="G55">
        <f>PPCL_NG!S55</f>
        <v>43.817892105263148</v>
      </c>
      <c r="H55">
        <f>PPCL_Spot!S55</f>
        <v>0</v>
      </c>
      <c r="I55">
        <f>Bawana_NG!S55</f>
        <v>18.690000000000001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1.000694</v>
      </c>
      <c r="O55">
        <f>NDMC_ISGS_exbus!BB55</f>
        <v>88.290669130424405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1.32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1.3645714956043664</v>
      </c>
      <c r="AD55">
        <f t="shared" si="1"/>
        <v>153.70037118670999</v>
      </c>
      <c r="AE55">
        <f>'IDT-1'!E55</f>
        <v>0</v>
      </c>
      <c r="AF55" s="26"/>
      <c r="AG55">
        <f t="shared" si="2"/>
        <v>153.70037118670999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1.945687446626815</v>
      </c>
      <c r="F56">
        <f>GT_Spot!S56</f>
        <v>0</v>
      </c>
      <c r="G56">
        <f>PPCL_NG!S56</f>
        <v>43.874721578947359</v>
      </c>
      <c r="H56">
        <f>PPCL_Spot!S56</f>
        <v>0</v>
      </c>
      <c r="I56">
        <f>Bawana_NG!S56</f>
        <v>18.690000000000001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1.0125027999999998</v>
      </c>
      <c r="O56">
        <f>NDMC_ISGS_exbus!BB56</f>
        <v>88.330661792265829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1.32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1.3655274478369921</v>
      </c>
      <c r="AD56">
        <f t="shared" si="1"/>
        <v>153.808046170003</v>
      </c>
      <c r="AE56">
        <f>'IDT-1'!E56</f>
        <v>0</v>
      </c>
      <c r="AF56" s="26"/>
      <c r="AG56">
        <f t="shared" si="2"/>
        <v>153.808046170003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1.945687446626815</v>
      </c>
      <c r="F57">
        <f>GT_Spot!S57</f>
        <v>0</v>
      </c>
      <c r="G57">
        <f>PPCL_NG!S57</f>
        <v>41.796296551724133</v>
      </c>
      <c r="H57">
        <f>PPCL_Spot!S57</f>
        <v>0</v>
      </c>
      <c r="I57">
        <f>Bawana_NG!S57</f>
        <v>18.690000000000001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1.0192215999999998</v>
      </c>
      <c r="O57">
        <f>NDMC_ISGS_exbus!BB57</f>
        <v>88.310019162626944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1.32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1.3471147778966053</v>
      </c>
      <c r="AD57">
        <f t="shared" si="1"/>
        <v>151.73410998308128</v>
      </c>
      <c r="AE57">
        <f>'IDT-1'!E57</f>
        <v>0</v>
      </c>
      <c r="AF57" s="26"/>
      <c r="AG57">
        <f t="shared" si="2"/>
        <v>151.73410998308128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1.945687446626815</v>
      </c>
      <c r="F58">
        <f>GT_Spot!S58</f>
        <v>0</v>
      </c>
      <c r="G58">
        <f>PPCL_NG!S58</f>
        <v>41.156551448275863</v>
      </c>
      <c r="H58">
        <f>PPCL_Spot!S58</f>
        <v>0</v>
      </c>
      <c r="I58">
        <f>Bawana_NG!S58</f>
        <v>18.690000000000001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0.98705279999999973</v>
      </c>
      <c r="O58">
        <f>NDMC_ISGS_exbus!BB58</f>
        <v>88.370049752682263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1.32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1.3417302047387476</v>
      </c>
      <c r="AD58">
        <f t="shared" si="1"/>
        <v>151.1276112428462</v>
      </c>
      <c r="AE58">
        <f>'IDT-1'!E58</f>
        <v>0</v>
      </c>
      <c r="AF58" s="26"/>
      <c r="AG58">
        <f t="shared" si="2"/>
        <v>151.1276112428462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1.945687446626815</v>
      </c>
      <c r="F59">
        <f>GT_Spot!S59</f>
        <v>0</v>
      </c>
      <c r="G59">
        <f>PPCL_NG!S59</f>
        <v>41.400483034482761</v>
      </c>
      <c r="H59">
        <f>PPCL_Spot!S59</f>
        <v>0</v>
      </c>
      <c r="I59">
        <f>Bawana_NG!S59</f>
        <v>19.22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0.9880707999999998</v>
      </c>
      <c r="O59">
        <f>NDMC_ISGS_exbus!BB59</f>
        <v>88.310000882674757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1.32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1.3480213310413021</v>
      </c>
      <c r="AD59">
        <f t="shared" si="1"/>
        <v>151.83622083274301</v>
      </c>
      <c r="AE59">
        <f>'IDT-1'!E59</f>
        <v>0</v>
      </c>
      <c r="AF59" s="26"/>
      <c r="AG59">
        <f t="shared" si="2"/>
        <v>151.83622083274301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1.945687446626815</v>
      </c>
      <c r="F60">
        <f>GT_Spot!S60</f>
        <v>0</v>
      </c>
      <c r="G60">
        <f>PPCL_NG!S60</f>
        <v>41.120882206896553</v>
      </c>
      <c r="H60">
        <f>PPCL_Spot!S60</f>
        <v>0</v>
      </c>
      <c r="I60">
        <f>Bawana_NG!S60</f>
        <v>19.22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1.0338807999999999</v>
      </c>
      <c r="O60">
        <f>NDMC_ISGS_exbus!BB60</f>
        <v>88.790712960674753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1.32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1.3501942380449437</v>
      </c>
      <c r="AD60">
        <f t="shared" si="1"/>
        <v>152.08096917615319</v>
      </c>
      <c r="AE60">
        <f>'IDT-1'!E60</f>
        <v>0</v>
      </c>
      <c r="AF60" s="26"/>
      <c r="AG60">
        <f t="shared" si="2"/>
        <v>152.08096917615319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1.945687446626815</v>
      </c>
      <c r="F61">
        <f>GT_Spot!S61</f>
        <v>0</v>
      </c>
      <c r="G61">
        <f>PPCL_NG!S61</f>
        <v>41.411989241379302</v>
      </c>
      <c r="H61">
        <f>PPCL_Spot!S61</f>
        <v>0</v>
      </c>
      <c r="I61">
        <f>Bawana_NG!S61</f>
        <v>19.22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0.99682559999999976</v>
      </c>
      <c r="O61">
        <f>NDMC_ISGS_exbus!BB61</f>
        <v>88.76070538551663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1.32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1.3521658275270001</v>
      </c>
      <c r="AD61">
        <f t="shared" si="1"/>
        <v>152.30304184599575</v>
      </c>
      <c r="AE61">
        <f>'IDT-1'!E61</f>
        <v>0</v>
      </c>
      <c r="AF61" s="26"/>
      <c r="AG61">
        <f t="shared" si="2"/>
        <v>152.30304184599575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1.945687446626815</v>
      </c>
      <c r="F62">
        <f>GT_Spot!S62</f>
        <v>0</v>
      </c>
      <c r="G62">
        <f>PPCL_NG!S62</f>
        <v>41.290023448275861</v>
      </c>
      <c r="H62">
        <f>PPCL_Spot!S62</f>
        <v>0</v>
      </c>
      <c r="I62">
        <f>Bawana_NG!S62</f>
        <v>19.22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1.0065983999999999</v>
      </c>
      <c r="O62">
        <f>NDMC_ISGS_exbus!BB62</f>
        <v>89.221442461836105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1.32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1.3552330154593013</v>
      </c>
      <c r="AD62">
        <f t="shared" si="1"/>
        <v>152.64851874127947</v>
      </c>
      <c r="AE62">
        <f>'IDT-1'!E62</f>
        <v>0</v>
      </c>
      <c r="AF62" s="26"/>
      <c r="AG62">
        <f t="shared" si="2"/>
        <v>152.64851874127947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1.945687446626815</v>
      </c>
      <c r="F63">
        <f>GT_Spot!S63</f>
        <v>0</v>
      </c>
      <c r="G63">
        <f>PPCL_NG!S63</f>
        <v>41.651318344827594</v>
      </c>
      <c r="H63">
        <f>PPCL_Spot!S63</f>
        <v>0</v>
      </c>
      <c r="I63">
        <f>Bawana_NG!S63</f>
        <v>19.640908544201324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1.0436535999999998</v>
      </c>
      <c r="O63">
        <f>NDMC_ISGS_exbus!BB63</f>
        <v>89.722154527858564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1.32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1.3668487576789259</v>
      </c>
      <c r="AD63">
        <f t="shared" si="1"/>
        <v>153.95687370583536</v>
      </c>
      <c r="AE63">
        <f>'IDT-1'!E63</f>
        <v>0</v>
      </c>
      <c r="AF63" s="26"/>
      <c r="AG63">
        <f t="shared" si="2"/>
        <v>153.95687370583536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1.945687446626815</v>
      </c>
      <c r="F64">
        <f>GT_Spot!S64</f>
        <v>0</v>
      </c>
      <c r="G64">
        <f>PPCL_NG!S64</f>
        <v>41.286571586206897</v>
      </c>
      <c r="H64">
        <f>PPCL_Spot!S64</f>
        <v>0</v>
      </c>
      <c r="I64">
        <f>Bawana_NG!S64</f>
        <v>19.640908544201324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1.0232935999999997</v>
      </c>
      <c r="O64">
        <f>NDMC_ISGS_exbus!BB64</f>
        <v>89.702144333624418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1.32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1.3632837284938033</v>
      </c>
      <c r="AD64">
        <f t="shared" si="1"/>
        <v>153.55532178216566</v>
      </c>
      <c r="AE64">
        <f>'IDT-1'!E64</f>
        <v>0</v>
      </c>
      <c r="AF64" s="26"/>
      <c r="AG64">
        <f t="shared" si="2"/>
        <v>153.55532178216566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1.945687446626815</v>
      </c>
      <c r="F65">
        <f>GT_Spot!S65</f>
        <v>0</v>
      </c>
      <c r="G65">
        <f>PPCL_NG!S65</f>
        <v>41.424646068965529</v>
      </c>
      <c r="H65">
        <f>PPCL_Spot!S65</f>
        <v>0</v>
      </c>
      <c r="I65">
        <f>Bawana_NG!S65</f>
        <v>19.040874156374823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0.9919391999999998</v>
      </c>
      <c r="O65">
        <f>NDMC_ISGS_exbus!BB65</f>
        <v>89.702144333624418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1.32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1.358942562609206</v>
      </c>
      <c r="AD65">
        <f t="shared" si="1"/>
        <v>153.06634864298238</v>
      </c>
      <c r="AE65">
        <f>'IDT-1'!E65</f>
        <v>0</v>
      </c>
      <c r="AF65" s="26"/>
      <c r="AG65">
        <f t="shared" si="2"/>
        <v>153.06634864298238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1.945687446626815</v>
      </c>
      <c r="F66">
        <f>GT_Spot!S66</f>
        <v>0</v>
      </c>
      <c r="G66">
        <f>PPCL_NG!S66</f>
        <v>41.064501793103446</v>
      </c>
      <c r="H66">
        <f>PPCL_Spot!S66</f>
        <v>0</v>
      </c>
      <c r="I66">
        <f>Bawana_NG!S66</f>
        <v>18.86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1.0271619999999999</v>
      </c>
      <c r="O66">
        <f>NDMC_ISGS_exbus!BB66</f>
        <v>89.832691000424418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1.32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1.3556403717133609</v>
      </c>
      <c r="AD66">
        <f t="shared" si="1"/>
        <v>152.6944018684413</v>
      </c>
      <c r="AE66">
        <f>'IDT-1'!E66</f>
        <v>0</v>
      </c>
      <c r="AF66" s="26"/>
      <c r="AG66">
        <f t="shared" si="2"/>
        <v>152.6944018684413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1.945687446626815</v>
      </c>
      <c r="F67">
        <f>GT_Spot!S67</f>
        <v>0</v>
      </c>
      <c r="G67">
        <f>PPCL_NG!S67</f>
        <v>41.322240827586214</v>
      </c>
      <c r="H67">
        <f>PPCL_Spot!S67</f>
        <v>0</v>
      </c>
      <c r="I67">
        <f>Bawana_NG!S67</f>
        <v>18.43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1.0348987999999999</v>
      </c>
      <c r="O67">
        <f>NDMC_ISGS_exbus!BB67</f>
        <v>90.573736226845554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1.32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1.3607137570493155</v>
      </c>
      <c r="AD67">
        <f t="shared" si="1"/>
        <v>153.26584954400926</v>
      </c>
      <c r="AE67">
        <f>'IDT-1'!E67</f>
        <v>0</v>
      </c>
      <c r="AF67" s="26"/>
      <c r="AG67">
        <f t="shared" si="2"/>
        <v>153.26584954400926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1.945687446626815</v>
      </c>
      <c r="F68">
        <f>GT_Spot!S68</f>
        <v>0</v>
      </c>
      <c r="G68">
        <f>PPCL_NG!S68</f>
        <v>41.104773517241384</v>
      </c>
      <c r="H68">
        <f>PPCL_Spot!S68</f>
        <v>0</v>
      </c>
      <c r="I68">
        <f>Bawana_NG!S68</f>
        <v>18.43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1.025126</v>
      </c>
      <c r="O68">
        <f>NDMC_ISGS_exbus!BB68</f>
        <v>91.05897475274557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1.32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1.3629841431062011</v>
      </c>
      <c r="AD68">
        <f t="shared" ref="AD68:AD98" si="4">SUM(B68:AB68,AI68:AR68)-AC68</f>
        <v>153.52157757350756</v>
      </c>
      <c r="AE68">
        <f>'IDT-1'!E68</f>
        <v>0</v>
      </c>
      <c r="AF68" s="26"/>
      <c r="AG68">
        <f t="shared" ref="AG68:AG98" si="5">SUM(AD68:AF68)+AT68</f>
        <v>153.52157757350756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1.945687446626815</v>
      </c>
      <c r="F69">
        <f>GT_Spot!S69</f>
        <v>0</v>
      </c>
      <c r="G69">
        <f>PPCL_NG!S69</f>
        <v>41.262408551724135</v>
      </c>
      <c r="H69">
        <f>PPCL_Spot!S69</f>
        <v>0</v>
      </c>
      <c r="I69">
        <f>Bawana_NG!S69</f>
        <v>18.329999999999998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1.0348987999999999</v>
      </c>
      <c r="O69">
        <f>NDMC_ISGS_exbus!BB69</f>
        <v>91.840642822945568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1.32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1.3704560110674093</v>
      </c>
      <c r="AD69">
        <f t="shared" si="4"/>
        <v>154.36318161022911</v>
      </c>
      <c r="AE69">
        <f>'IDT-1'!E69</f>
        <v>0</v>
      </c>
      <c r="AF69" s="26"/>
      <c r="AG69">
        <f t="shared" si="5"/>
        <v>154.36318161022911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1.9967322071448352</v>
      </c>
      <c r="F70">
        <f>GT_Spot!S70</f>
        <v>0</v>
      </c>
      <c r="G70">
        <f>PPCL_NG!S70</f>
        <v>41.294625931034489</v>
      </c>
      <c r="H70">
        <f>PPCL_Spot!S70</f>
        <v>0</v>
      </c>
      <c r="I70">
        <f>Bawana_NG!S70</f>
        <v>18.120000000000005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1.0348987999999999</v>
      </c>
      <c r="O70">
        <f>NDMC_ISGS_exbus!BB70</f>
        <v>92.792800249810043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1.32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1.3777197032543065</v>
      </c>
      <c r="AD70">
        <f t="shared" si="4"/>
        <v>155.18133748473505</v>
      </c>
      <c r="AE70">
        <f>'IDT-1'!E70</f>
        <v>0</v>
      </c>
      <c r="AF70" s="26"/>
      <c r="AG70">
        <f t="shared" si="5"/>
        <v>155.18133748473505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1.9967322071448352</v>
      </c>
      <c r="F71">
        <f>GT_Spot!S71</f>
        <v>0</v>
      </c>
      <c r="G71">
        <f>PPCL_NG!S71</f>
        <v>39.796517793103448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1.0125027999999998</v>
      </c>
      <c r="O71">
        <f>NDMC_ISGS_exbus!BB71</f>
        <v>93.650686115010032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1.32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1.3708326624542733</v>
      </c>
      <c r="AD71">
        <f t="shared" si="4"/>
        <v>154.40560625280406</v>
      </c>
      <c r="AE71">
        <f>'IDT-1'!E71</f>
        <v>0</v>
      </c>
      <c r="AF71" s="26"/>
      <c r="AG71">
        <f t="shared" si="5"/>
        <v>154.40560625280406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1.9967322071448352</v>
      </c>
      <c r="F72">
        <f>GT_Spot!S72</f>
        <v>0</v>
      </c>
      <c r="G72">
        <f>PPCL_NG!S72</f>
        <v>39.51461572413794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1.0232935999999997</v>
      </c>
      <c r="O72">
        <f>NDMC_ISGS_exbus!BB72</f>
        <v>95.578709457010035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1.32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1.3854134886969767</v>
      </c>
      <c r="AD72">
        <f t="shared" si="4"/>
        <v>156.04793749959583</v>
      </c>
      <c r="AE72">
        <f>'IDT-1'!E72</f>
        <v>0</v>
      </c>
      <c r="AF72" s="26"/>
      <c r="AG72">
        <f t="shared" si="5"/>
        <v>156.04793749959583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1.9967322071448352</v>
      </c>
      <c r="F73">
        <f>GT_Spot!S73</f>
        <v>0</v>
      </c>
      <c r="G73">
        <f>PPCL_NG!S73</f>
        <v>39.871216551724132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0.99092119999999984</v>
      </c>
      <c r="O73">
        <f>NDMC_ISGS_exbus!BB73</f>
        <v>98.469407245410025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1.32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1.4137048393976552</v>
      </c>
      <c r="AD73">
        <f t="shared" si="4"/>
        <v>159.23457236488133</v>
      </c>
      <c r="AE73">
        <f>'IDT-1'!E73</f>
        <v>0</v>
      </c>
      <c r="AF73" s="26"/>
      <c r="AG73">
        <f t="shared" si="5"/>
        <v>159.23457236488133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1.9967322071448352</v>
      </c>
      <c r="F74">
        <f>GT_Spot!S74</f>
        <v>0</v>
      </c>
      <c r="G74">
        <f>PPCL_NG!S74</f>
        <v>40.626248275862068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0.97341159999999971</v>
      </c>
      <c r="O74">
        <f>NDMC_ISGS_exbus!BB74</f>
        <v>99.278475443010038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1.32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1.4273148342289492</v>
      </c>
      <c r="AD74">
        <f t="shared" si="4"/>
        <v>160.76755269178798</v>
      </c>
      <c r="AE74">
        <f>'IDT-1'!E74</f>
        <v>0</v>
      </c>
      <c r="AF74" s="26"/>
      <c r="AG74">
        <f t="shared" si="5"/>
        <v>160.76755269178798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2.05791318414667</v>
      </c>
      <c r="F75">
        <f>GT_Spot!S75</f>
        <v>0</v>
      </c>
      <c r="G75">
        <f>PPCL_NG!S75</f>
        <v>41.101895172413798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0.94409319999999985</v>
      </c>
      <c r="O75">
        <f>NDMC_ISGS_exbus!BB75</f>
        <v>99.298481710432242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1.32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1.4319569727495358</v>
      </c>
      <c r="AD75">
        <f t="shared" si="4"/>
        <v>161.29042629424316</v>
      </c>
      <c r="AE75">
        <f>'IDT-1'!E75</f>
        <v>0</v>
      </c>
      <c r="AF75" s="26"/>
      <c r="AG75">
        <f t="shared" si="5"/>
        <v>161.29042629424316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2.05791318414667</v>
      </c>
      <c r="F76">
        <f>GT_Spot!S76</f>
        <v>0</v>
      </c>
      <c r="G76">
        <f>PPCL_NG!S76</f>
        <v>41.002609655172414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1.0163711999999998</v>
      </c>
      <c r="O76">
        <f>NDMC_ISGS_exbus!BB76</f>
        <v>98.930394710432239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1.32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1.4284801409978116</v>
      </c>
      <c r="AD76">
        <f t="shared" si="4"/>
        <v>160.89880860875351</v>
      </c>
      <c r="AE76">
        <f>'IDT-1'!E76</f>
        <v>0</v>
      </c>
      <c r="AF76" s="26"/>
      <c r="AG76">
        <f t="shared" si="5"/>
        <v>160.89880860875351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2.05791318414667</v>
      </c>
      <c r="F77">
        <f>GT_Spot!S77</f>
        <v>0</v>
      </c>
      <c r="G77">
        <f>PPCL_NG!S77</f>
        <v>41.239278620689653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0.96547119999999975</v>
      </c>
      <c r="O77">
        <f>NDMC_ISGS_exbus!BB77</f>
        <v>98.02869337493803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1.32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1.4221799361420144</v>
      </c>
      <c r="AD77">
        <f t="shared" si="4"/>
        <v>160.18917644363233</v>
      </c>
      <c r="AE77">
        <f>'IDT-1'!E77</f>
        <v>0</v>
      </c>
      <c r="AF77" s="26"/>
      <c r="AG77">
        <f t="shared" si="5"/>
        <v>160.18917644363233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2.05791318414667</v>
      </c>
      <c r="F78">
        <f>GT_Spot!S78</f>
        <v>0</v>
      </c>
      <c r="G78">
        <f>PPCL_NG!S78</f>
        <v>41.168057655172412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0.97524399999999989</v>
      </c>
      <c r="O78">
        <f>NDMC_ISGS_exbus!BB78</f>
        <v>97.361922756338032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1.32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1.4157716108417826</v>
      </c>
      <c r="AD78">
        <f t="shared" si="4"/>
        <v>159.46736598481533</v>
      </c>
      <c r="AE78">
        <f>'IDT-1'!E78</f>
        <v>0</v>
      </c>
      <c r="AF78" s="26"/>
      <c r="AG78">
        <f t="shared" si="5"/>
        <v>159.46736598481533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2.05791318414667</v>
      </c>
      <c r="F79">
        <f>GT_Spot!S79</f>
        <v>0</v>
      </c>
      <c r="G79">
        <f>PPCL_NG!S79</f>
        <v>41.113978482758618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0.95081199999999977</v>
      </c>
      <c r="O79">
        <f>NDMC_ISGS_exbus!BB79</f>
        <v>95.264964629038019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1.32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1.3966274810043011</v>
      </c>
      <c r="AD79">
        <f t="shared" si="4"/>
        <v>157.31104081493902</v>
      </c>
      <c r="AE79">
        <f>'IDT-1'!E79</f>
        <v>0</v>
      </c>
      <c r="AF79" s="26"/>
      <c r="AG79">
        <f t="shared" si="5"/>
        <v>157.31104081493902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2.05791318414667</v>
      </c>
      <c r="F80">
        <f>GT_Spot!S80</f>
        <v>0</v>
      </c>
      <c r="G80">
        <f>PPCL_NG!S80</f>
        <v>41.016175724137931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0.94511119999999993</v>
      </c>
      <c r="O80">
        <f>NDMC_ISGS_exbus!BB80</f>
        <v>93.650441061638034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1.32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1.3815088422953192</v>
      </c>
      <c r="AD80">
        <f t="shared" si="4"/>
        <v>155.60813232762732</v>
      </c>
      <c r="AE80">
        <f>'IDT-1'!E80</f>
        <v>0</v>
      </c>
      <c r="AF80" s="26"/>
      <c r="AG80">
        <f t="shared" si="5"/>
        <v>155.60813232762732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2.05791318414667</v>
      </c>
      <c r="F81">
        <f>GT_Spot!S81</f>
        <v>0</v>
      </c>
      <c r="G81">
        <f>PPCL_NG!S81</f>
        <v>41.088664827586207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0.93228439999999979</v>
      </c>
      <c r="O81">
        <f>NDMC_ISGS_exbus!BB81</f>
        <v>91.975235009138032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1.32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1.367292057303664</v>
      </c>
      <c r="AD81">
        <f t="shared" si="4"/>
        <v>154.00680536356722</v>
      </c>
      <c r="AE81">
        <f>'IDT-1'!E81</f>
        <v>0</v>
      </c>
      <c r="AF81" s="26"/>
      <c r="AG81">
        <f t="shared" si="5"/>
        <v>154.00680536356722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2.05791318414667</v>
      </c>
      <c r="F82">
        <f>GT_Spot!S82</f>
        <v>0</v>
      </c>
      <c r="G82">
        <f>PPCL_NG!S82</f>
        <v>43.34912350872353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0.95773439999999976</v>
      </c>
      <c r="O82">
        <f>NDMC_ISGS_exbus!BB82</f>
        <v>90.756039774438051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1.32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1.3766791356323127</v>
      </c>
      <c r="AD82">
        <f t="shared" si="4"/>
        <v>155.06413173167593</v>
      </c>
      <c r="AE82">
        <f>'IDT-1'!E82</f>
        <v>0</v>
      </c>
      <c r="AF82" s="26"/>
      <c r="AG82">
        <f t="shared" si="5"/>
        <v>155.06413173167593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2.05791318414667</v>
      </c>
      <c r="F83">
        <f>GT_Spot!S83</f>
        <v>0</v>
      </c>
      <c r="G83">
        <f>PPCL_NG!S83</f>
        <v>43.287308737328452</v>
      </c>
      <c r="H83">
        <f>PPCL_Spot!S83</f>
        <v>0</v>
      </c>
      <c r="I83">
        <f>Bawana_NG!S83</f>
        <v>18.22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1.0135207999999998</v>
      </c>
      <c r="O83">
        <f>NDMC_ISGS_exbus!BB83</f>
        <v>90.129798857338045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1.32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1.3730511658935558</v>
      </c>
      <c r="AD83">
        <f t="shared" si="4"/>
        <v>154.65549041291962</v>
      </c>
      <c r="AE83">
        <f>'IDT-1'!E83</f>
        <v>0</v>
      </c>
      <c r="AF83" s="26"/>
      <c r="AG83">
        <f t="shared" si="5"/>
        <v>154.65549041291962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2.0988179669030731</v>
      </c>
      <c r="F84">
        <f>GT_Spot!S84</f>
        <v>0</v>
      </c>
      <c r="G84">
        <f>PPCL_NG!S84</f>
        <v>43.115197020895103</v>
      </c>
      <c r="H84">
        <f>PPCL_Spot!S84</f>
        <v>0</v>
      </c>
      <c r="I84">
        <f>Bawana_NG!S84</f>
        <v>18.22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1.024108</v>
      </c>
      <c r="O84">
        <f>NDMC_ISGS_exbus!BB84</f>
        <v>89.464420981938034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1.32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1.3661343869336786</v>
      </c>
      <c r="AD84">
        <f t="shared" si="4"/>
        <v>153.87640958280252</v>
      </c>
      <c r="AE84">
        <f>'IDT-1'!E84</f>
        <v>0</v>
      </c>
      <c r="AF84" s="26"/>
      <c r="AG84">
        <f t="shared" si="5"/>
        <v>153.87640958280252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2.0988179669030731</v>
      </c>
      <c r="F85">
        <f>GT_Spot!S85</f>
        <v>0</v>
      </c>
      <c r="G85">
        <f>PPCL_NG!S85</f>
        <v>43.023080890973034</v>
      </c>
      <c r="H85">
        <f>PPCL_Spot!S85</f>
        <v>0</v>
      </c>
      <c r="I85">
        <f>Bawana_NG!S85</f>
        <v>18.39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1.0135207999999998</v>
      </c>
      <c r="O85">
        <f>NDMC_ISGS_exbus!BB85</f>
        <v>88.953688526924424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1.32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1.3622321520262446</v>
      </c>
      <c r="AD85">
        <f t="shared" si="4"/>
        <v>153.43687603277425</v>
      </c>
      <c r="AE85">
        <f>'IDT-1'!E85</f>
        <v>0</v>
      </c>
      <c r="AF85" s="26"/>
      <c r="AG85">
        <f t="shared" si="5"/>
        <v>153.43687603277425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2.0988179669030731</v>
      </c>
      <c r="F86">
        <f>GT_Spot!S86</f>
        <v>0</v>
      </c>
      <c r="G86">
        <f>PPCL_NG!S86</f>
        <v>42.89823929384179</v>
      </c>
      <c r="H86">
        <f>PPCL_Spot!S86</f>
        <v>0</v>
      </c>
      <c r="I86">
        <f>Bawana_NG!S86</f>
        <v>18.479131170662907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0.9361527999999999</v>
      </c>
      <c r="O86">
        <f>NDMC_ISGS_exbus!BB86</f>
        <v>88.953688526924424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1.32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1.3612370618733234</v>
      </c>
      <c r="AD86">
        <f t="shared" si="4"/>
        <v>153.32479269645887</v>
      </c>
      <c r="AE86">
        <f>'IDT-1'!E86</f>
        <v>0</v>
      </c>
      <c r="AF86" s="26"/>
      <c r="AG86">
        <f t="shared" si="5"/>
        <v>153.32479269645887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2.0988179669030731</v>
      </c>
      <c r="F87">
        <f>GT_Spot!S87</f>
        <v>0</v>
      </c>
      <c r="G87">
        <f>PPCL_NG!S87</f>
        <v>42.8315763050824</v>
      </c>
      <c r="H87">
        <f>PPCL_Spot!S87</f>
        <v>0</v>
      </c>
      <c r="I87">
        <f>Bawana_NG!S87</f>
        <v>19.22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0.9392067999999999</v>
      </c>
      <c r="O87">
        <f>NDMC_ISGS_exbus!BB87</f>
        <v>88.38297644892441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1.32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1.3621746821840071</v>
      </c>
      <c r="AD87">
        <f t="shared" si="4"/>
        <v>153.43040283872585</v>
      </c>
      <c r="AE87">
        <f>'IDT-1'!E87</f>
        <v>0</v>
      </c>
      <c r="AF87" s="26"/>
      <c r="AG87">
        <f t="shared" si="5"/>
        <v>153.43040283872585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2.0988179669030731</v>
      </c>
      <c r="F88">
        <f>GT_Spot!S88</f>
        <v>0</v>
      </c>
      <c r="G88">
        <f>PPCL_NG!S88</f>
        <v>43.177011792290173</v>
      </c>
      <c r="H88">
        <f>PPCL_Spot!S88</f>
        <v>0</v>
      </c>
      <c r="I88">
        <f>Bawana_NG!S88</f>
        <v>19.22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0.98114839999999992</v>
      </c>
      <c r="O88">
        <f>NDMC_ISGS_exbus!BB88</f>
        <v>88.40297644892442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1.32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1.3657596005514354</v>
      </c>
      <c r="AD88">
        <f t="shared" si="4"/>
        <v>153.83419500756622</v>
      </c>
      <c r="AE88">
        <f>'IDT-1'!E88</f>
        <v>0</v>
      </c>
      <c r="AF88" s="26"/>
      <c r="AG88">
        <f t="shared" si="5"/>
        <v>153.83419500756622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2.0988179669030731</v>
      </c>
      <c r="F89">
        <f>GT_Spot!S89</f>
        <v>0</v>
      </c>
      <c r="G89">
        <f>PPCL_NG!S89</f>
        <v>43.401241845389961</v>
      </c>
      <c r="H89">
        <f>PPCL_Spot!S89</f>
        <v>0</v>
      </c>
      <c r="I89">
        <f>Bawana_NG!S89</f>
        <v>19.22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0.97035759999999982</v>
      </c>
      <c r="O89">
        <f>NDMC_ISGS_exbus!BB89</f>
        <v>88.442985489392669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1.32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1.3679899455348343</v>
      </c>
      <c r="AD89">
        <f t="shared" si="4"/>
        <v>154.08541295615086</v>
      </c>
      <c r="AE89">
        <f>'IDT-1'!E89</f>
        <v>0</v>
      </c>
      <c r="AF89" s="26"/>
      <c r="AG89">
        <f t="shared" si="5"/>
        <v>154.08541295615086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2.0988179669030731</v>
      </c>
      <c r="F90">
        <f>GT_Spot!S90</f>
        <v>0</v>
      </c>
      <c r="G90">
        <f>PPCL_NG!S90</f>
        <v>43.415786497482934</v>
      </c>
      <c r="H90">
        <f>PPCL_Spot!S90</f>
        <v>0</v>
      </c>
      <c r="I90">
        <f>Bawana_NG!S90</f>
        <v>19.22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0.94694359999999977</v>
      </c>
      <c r="O90">
        <f>NDMC_ISGS_exbus!BB90</f>
        <v>88.453635340893385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1.32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1.3680056139664585</v>
      </c>
      <c r="AD90">
        <f t="shared" si="4"/>
        <v>154.08717779131291</v>
      </c>
      <c r="AE90">
        <f>'IDT-1'!E90</f>
        <v>0</v>
      </c>
      <c r="AF90" s="26"/>
      <c r="AG90">
        <f t="shared" si="5"/>
        <v>154.08717779131291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2.0988179669030731</v>
      </c>
      <c r="F91">
        <f>GT_Spot!S91</f>
        <v>0</v>
      </c>
      <c r="G91">
        <f>PPCL_NG!S91</f>
        <v>43.355183780428931</v>
      </c>
      <c r="H91">
        <f>PPCL_Spot!S91</f>
        <v>0</v>
      </c>
      <c r="I91">
        <f>Bawana_NG!S91</f>
        <v>19.22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0.97524399999999989</v>
      </c>
      <c r="O91">
        <f>NDMC_ISGS_exbus!BB91</f>
        <v>88.121337516032568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1.32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1.3647971327176083</v>
      </c>
      <c r="AD91">
        <f t="shared" si="4"/>
        <v>153.72578613064698</v>
      </c>
      <c r="AE91">
        <f>'IDT-1'!E91</f>
        <v>0</v>
      </c>
      <c r="AF91" s="26"/>
      <c r="AG91">
        <f t="shared" si="5"/>
        <v>153.72578613064698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2.0988179669030731</v>
      </c>
      <c r="F92">
        <f>GT_Spot!S92</f>
        <v>0</v>
      </c>
      <c r="G92">
        <f>PPCL_NG!S92</f>
        <v>43.322458313219762</v>
      </c>
      <c r="H92">
        <f>PPCL_Spot!S92</f>
        <v>0</v>
      </c>
      <c r="I92">
        <f>Bawana_NG!S92</f>
        <v>19.22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0.95569839999999984</v>
      </c>
      <c r="O92">
        <f>NDMC_ISGS_exbus!BB92</f>
        <v>88.131343281391437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1.32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1.3644251980613258</v>
      </c>
      <c r="AD92">
        <f t="shared" si="4"/>
        <v>153.68389276345295</v>
      </c>
      <c r="AE92">
        <f>'IDT-1'!E92</f>
        <v>0</v>
      </c>
      <c r="AF92" s="26"/>
      <c r="AG92">
        <f t="shared" si="5"/>
        <v>153.68389276345295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2.05791318414667</v>
      </c>
      <c r="F93">
        <f>GT_Spot!S93</f>
        <v>0</v>
      </c>
      <c r="G93">
        <f>PPCL_NG!S93</f>
        <v>43.494570029653119</v>
      </c>
      <c r="H93">
        <f>PPCL_Spot!S93</f>
        <v>0</v>
      </c>
      <c r="I93">
        <f>Bawana_NG!S93</f>
        <v>19.640908544201324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0.9567163999999998</v>
      </c>
      <c r="O93">
        <f>NDMC_ISGS_exbus!BB93</f>
        <v>88.440608860920079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1.32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1.3720143097665065</v>
      </c>
      <c r="AD93">
        <f t="shared" si="4"/>
        <v>154.53870270915468</v>
      </c>
      <c r="AE93">
        <f>'IDT-1'!E93</f>
        <v>0</v>
      </c>
      <c r="AF93" s="26"/>
      <c r="AG93">
        <f t="shared" si="5"/>
        <v>154.53870270915468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2.05791318414667</v>
      </c>
      <c r="F94">
        <f>GT_Spot!S94</f>
        <v>0</v>
      </c>
      <c r="G94">
        <f>PPCL_NG!S94</f>
        <v>43.501842355699594</v>
      </c>
      <c r="H94">
        <f>PPCL_Spot!S94</f>
        <v>0</v>
      </c>
      <c r="I94">
        <f>Bawana_NG!S94</f>
        <v>19.640908544201324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0.92841599999999969</v>
      </c>
      <c r="O94">
        <f>NDMC_ISGS_exbus!BB94</f>
        <v>88.180648715584695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1.32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1.3695416134367642</v>
      </c>
      <c r="AD94">
        <f t="shared" si="4"/>
        <v>154.26018718619554</v>
      </c>
      <c r="AE94">
        <f>'IDT-1'!E94</f>
        <v>0</v>
      </c>
      <c r="AF94" s="26"/>
      <c r="AG94">
        <f t="shared" si="5"/>
        <v>154.26018718619554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2.05791318414667</v>
      </c>
      <c r="F95">
        <f>GT_Spot!S95</f>
        <v>0</v>
      </c>
      <c r="G95">
        <f>PPCL_NG!S95</f>
        <v>43.320034204537606</v>
      </c>
      <c r="H95">
        <f>PPCL_Spot!S95</f>
        <v>0</v>
      </c>
      <c r="I95">
        <f>Bawana_NG!S95</f>
        <v>19.640908544201324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0.92067919999999992</v>
      </c>
      <c r="O95">
        <f>NDMC_ISGS_exbus!BB95</f>
        <v>88.200648715584705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1.32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1.3680496178665389</v>
      </c>
      <c r="AD95">
        <f t="shared" si="4"/>
        <v>154.09213423060376</v>
      </c>
      <c r="AE95">
        <f>'IDT-1'!E95</f>
        <v>0</v>
      </c>
      <c r="AF95" s="26"/>
      <c r="AG95">
        <f t="shared" si="5"/>
        <v>154.09213423060376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2.05791318414667</v>
      </c>
      <c r="F96">
        <f>GT_Spot!S96</f>
        <v>0</v>
      </c>
      <c r="G96">
        <f>PPCL_NG!S96</f>
        <v>43.349123508723537</v>
      </c>
      <c r="H96">
        <f>PPCL_Spot!S96</f>
        <v>0</v>
      </c>
      <c r="I96">
        <f>Bawana_NG!S96</f>
        <v>19.640908544201324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0.98216639999999988</v>
      </c>
      <c r="O96">
        <f>NDMC_ISGS_exbus!BB96</f>
        <v>88.200648715584705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1.32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1.368846691103375</v>
      </c>
      <c r="AD96">
        <f t="shared" si="4"/>
        <v>154.18191366155284</v>
      </c>
      <c r="AE96">
        <f>'IDT-1'!E96</f>
        <v>0</v>
      </c>
      <c r="AF96" s="26"/>
      <c r="AG96">
        <f t="shared" si="5"/>
        <v>154.18191366155284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2.05791318414667</v>
      </c>
      <c r="F97">
        <f>GT_Spot!S97</f>
        <v>0</v>
      </c>
      <c r="G97">
        <f>PPCL_NG!S97</f>
        <v>43.398817736707805</v>
      </c>
      <c r="H97">
        <f>PPCL_Spot!S97</f>
        <v>0</v>
      </c>
      <c r="I97">
        <f>Bawana_NG!S97</f>
        <v>19.640908544201324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0.99580759999999979</v>
      </c>
      <c r="O97">
        <f>NDMC_ISGS_exbus!BB97</f>
        <v>88.200648715584705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1.32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1.3694040428696368</v>
      </c>
      <c r="AD97">
        <f t="shared" si="4"/>
        <v>154.24469173777089</v>
      </c>
      <c r="AE97">
        <f>'IDT-1'!E97</f>
        <v>0</v>
      </c>
      <c r="AF97" s="26"/>
      <c r="AG97">
        <f t="shared" si="5"/>
        <v>154.24469173777089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2.05791318414667</v>
      </c>
      <c r="F98">
        <f>GT_Spot!S98</f>
        <v>0</v>
      </c>
      <c r="G98">
        <f>PPCL_NG!S98</f>
        <v>43.270339976553338</v>
      </c>
      <c r="H98">
        <f>PPCL_Spot!S98</f>
        <v>0</v>
      </c>
      <c r="I98">
        <f>Bawana_NG!S98</f>
        <v>19.640908544201324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0.9636387999999998</v>
      </c>
      <c r="O98">
        <f>NDMC_ISGS_exbus!BB98</f>
        <v>88.893093685640366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1.32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1.3740838688767669</v>
      </c>
      <c r="AD98">
        <f t="shared" si="4"/>
        <v>154.77181032166493</v>
      </c>
      <c r="AE98">
        <f>'IDT-1'!E98</f>
        <v>0</v>
      </c>
      <c r="AF98" s="26"/>
      <c r="AG98">
        <f t="shared" si="5"/>
        <v>154.77181032166493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4.7174417841647692E-2</v>
      </c>
      <c r="F99">
        <f t="shared" si="6"/>
        <v>0</v>
      </c>
      <c r="G99">
        <f t="shared" si="6"/>
        <v>1.3191245065544068</v>
      </c>
      <c r="H99">
        <f t="shared" si="6"/>
        <v>0</v>
      </c>
      <c r="I99">
        <f t="shared" si="6"/>
        <v>0.44348213795128344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2.308019779999999E-2</v>
      </c>
      <c r="O99">
        <f t="shared" si="6"/>
        <v>2.1788981838333004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3.1679999999999923E-2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3.7912775581605891E-2</v>
      </c>
      <c r="AD99">
        <f t="shared" si="6"/>
        <v>3.7430266683990321</v>
      </c>
      <c r="AE99">
        <f t="shared" si="6"/>
        <v>0</v>
      </c>
      <c r="AG99">
        <f t="shared" si="6"/>
        <v>3.7430266683990321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-0.26250000000000001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44940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19.489186178886801</v>
      </c>
      <c r="H3">
        <f>PPCL_Spot!R3</f>
        <v>0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</v>
      </c>
      <c r="AB3" s="117">
        <f>-STOA!R3</f>
        <v>0</v>
      </c>
      <c r="AC3">
        <f>SUMIF(B3:AB3,"&gt;0")*$AC$2-SUMIF(B3:AB3,"&lt;0")*($AC$2/(1-$AC$2))+SUMIF(AI3:AR3,"&gt;0")*$AC$2-SUMIF(AI3:AR3,"&lt;0")*($AC$2/(1-$AC$2))</f>
        <v>0.38821836864054771</v>
      </c>
      <c r="AD3">
        <f>SUM(B3:AB3,AI3:AR3)-AC3</f>
        <v>19.620967810246253</v>
      </c>
      <c r="AE3">
        <f>'IDT-1'!D3</f>
        <v>0</v>
      </c>
      <c r="AF3" s="26"/>
      <c r="AG3">
        <f>SUM(AD3:AF3)</f>
        <v>19.620967810246253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-12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19.501551336881946</v>
      </c>
      <c r="H4">
        <f>PPCL_Spot!R4</f>
        <v>0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0.39720530955310029</v>
      </c>
      <c r="AD4">
        <f t="shared" ref="AD4:AD67" si="1">SUM(B4:AB4,AI4:AR4)-AC4</f>
        <v>18.624346027328848</v>
      </c>
      <c r="AE4">
        <f>'IDT-1'!D4</f>
        <v>0</v>
      </c>
      <c r="AF4" s="26"/>
      <c r="AG4">
        <f t="shared" ref="AG4:AG67" si="2">SUM(AD4:AF4)</f>
        <v>18.624346027328848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-13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19.487004092181778</v>
      </c>
      <c r="H5">
        <f>PPCL_Spot!R5</f>
        <v>0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</v>
      </c>
      <c r="AB5" s="117">
        <f>-STOA!R5</f>
        <v>0</v>
      </c>
      <c r="AC5">
        <f t="shared" si="0"/>
        <v>0.40595542132193418</v>
      </c>
      <c r="AD5">
        <f t="shared" si="1"/>
        <v>17.601048670859846</v>
      </c>
      <c r="AE5">
        <f>'IDT-1'!D5</f>
        <v>0</v>
      </c>
      <c r="AF5" s="26"/>
      <c r="AG5">
        <f t="shared" si="2"/>
        <v>17.601048670859846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-14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19.522887295775515</v>
      </c>
      <c r="H6">
        <f>PPCL_Spot!R6</f>
        <v>0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</v>
      </c>
      <c r="AB6" s="117">
        <f>-STOA!R6</f>
        <v>0</v>
      </c>
      <c r="AC6">
        <f t="shared" si="0"/>
        <v>0.406271193513559</v>
      </c>
      <c r="AD6">
        <f t="shared" si="1"/>
        <v>17.636616102261957</v>
      </c>
      <c r="AE6">
        <f>'IDT-1'!D6</f>
        <v>0</v>
      </c>
      <c r="AF6" s="26"/>
      <c r="AG6">
        <f t="shared" si="2"/>
        <v>17.636616102261957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-14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19.516098581582106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</v>
      </c>
      <c r="AB7" s="117">
        <f>-STOA!R7</f>
        <v>0</v>
      </c>
      <c r="AC7">
        <f t="shared" si="0"/>
        <v>0.40621145282865706</v>
      </c>
      <c r="AD7">
        <f t="shared" si="1"/>
        <v>17.629887128753452</v>
      </c>
      <c r="AE7">
        <f>'IDT-1'!D7</f>
        <v>0</v>
      </c>
      <c r="AF7" s="26"/>
      <c r="AG7">
        <f t="shared" si="2"/>
        <v>17.629887128753452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-14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19.480457832066708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</v>
      </c>
      <c r="AB8" s="117">
        <f>-STOA!R8</f>
        <v>0</v>
      </c>
      <c r="AC8">
        <f t="shared" si="0"/>
        <v>0.40589781423292154</v>
      </c>
      <c r="AD8">
        <f t="shared" si="1"/>
        <v>17.594560017833786</v>
      </c>
      <c r="AE8">
        <f>'IDT-1'!D8</f>
        <v>0</v>
      </c>
      <c r="AF8" s="26"/>
      <c r="AG8">
        <f t="shared" si="2"/>
        <v>17.594560017833786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-14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19.50543060213532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</v>
      </c>
      <c r="AB9" s="117">
        <f>-STOA!R9</f>
        <v>0</v>
      </c>
      <c r="AC9">
        <f t="shared" si="0"/>
        <v>0.40611757460952536</v>
      </c>
      <c r="AD9">
        <f t="shared" si="1"/>
        <v>17.619313027525799</v>
      </c>
      <c r="AE9">
        <f>'IDT-1'!D9</f>
        <v>0</v>
      </c>
      <c r="AF9" s="26"/>
      <c r="AG9">
        <f t="shared" si="2"/>
        <v>17.619313027525799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-14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19.520705209070492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</v>
      </c>
      <c r="AB10" s="117">
        <f>-STOA!R10</f>
        <v>0</v>
      </c>
      <c r="AC10">
        <f t="shared" si="0"/>
        <v>0.40625199115055488</v>
      </c>
      <c r="AD10">
        <f t="shared" si="1"/>
        <v>17.63445321791994</v>
      </c>
      <c r="AE10">
        <f>'IDT-1'!D10</f>
        <v>0</v>
      </c>
      <c r="AF10" s="26"/>
      <c r="AG10">
        <f t="shared" si="2"/>
        <v>17.63445321791994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-14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19.487004092181778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</v>
      </c>
      <c r="AB11" s="117">
        <f>-STOA!R11</f>
        <v>0</v>
      </c>
      <c r="AC11">
        <f t="shared" si="0"/>
        <v>0.40595542132193418</v>
      </c>
      <c r="AD11">
        <f t="shared" si="1"/>
        <v>17.601048670859846</v>
      </c>
      <c r="AE11">
        <f>'IDT-1'!D11</f>
        <v>0</v>
      </c>
      <c r="AF11" s="26"/>
      <c r="AG11">
        <f t="shared" si="2"/>
        <v>17.601048670859846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-14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19.459849235408143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</v>
      </c>
      <c r="AB12" s="117">
        <f>-STOA!R12</f>
        <v>0</v>
      </c>
      <c r="AC12">
        <f t="shared" si="0"/>
        <v>0.40571645858232613</v>
      </c>
      <c r="AD12">
        <f t="shared" si="1"/>
        <v>17.574132776825817</v>
      </c>
      <c r="AE12">
        <f>'IDT-1'!D12</f>
        <v>0</v>
      </c>
      <c r="AF12" s="26"/>
      <c r="AG12">
        <f t="shared" si="2"/>
        <v>17.574132776825817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-14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19.490883357435155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</v>
      </c>
      <c r="AB13" s="117">
        <f>-STOA!R13</f>
        <v>0</v>
      </c>
      <c r="AC13">
        <f t="shared" si="0"/>
        <v>0.40598955885616389</v>
      </c>
      <c r="AD13">
        <f t="shared" si="1"/>
        <v>17.604893798578992</v>
      </c>
      <c r="AE13">
        <f>'IDT-1'!D13</f>
        <v>0</v>
      </c>
      <c r="AF13" s="26"/>
      <c r="AG13">
        <f t="shared" si="2"/>
        <v>17.604893798578992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-14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19.487004092181778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</v>
      </c>
      <c r="AB14" s="117">
        <f>-STOA!R14</f>
        <v>0</v>
      </c>
      <c r="AC14">
        <f t="shared" si="0"/>
        <v>0.40595542132193418</v>
      </c>
      <c r="AD14">
        <f t="shared" si="1"/>
        <v>17.601048670859846</v>
      </c>
      <c r="AE14">
        <f>'IDT-1'!D14</f>
        <v>0</v>
      </c>
      <c r="AF14" s="26"/>
      <c r="AG14">
        <f t="shared" si="2"/>
        <v>17.601048670859846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-14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19.494520168610197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</v>
      </c>
      <c r="AB15" s="117">
        <f>-STOA!R15</f>
        <v>0</v>
      </c>
      <c r="AC15">
        <f t="shared" si="0"/>
        <v>0.40602156279450424</v>
      </c>
      <c r="AD15">
        <f t="shared" si="1"/>
        <v>17.608498605815694</v>
      </c>
      <c r="AE15">
        <f>'IDT-1'!D15</f>
        <v>0</v>
      </c>
      <c r="AF15" s="26"/>
      <c r="AG15">
        <f t="shared" si="2"/>
        <v>17.608498605815694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-14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19.484822005476754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</v>
      </c>
      <c r="AB16" s="117">
        <f>-STOA!R16</f>
        <v>0</v>
      </c>
      <c r="AC16">
        <f t="shared" si="0"/>
        <v>0.40593621895892995</v>
      </c>
      <c r="AD16">
        <f t="shared" si="1"/>
        <v>17.598885786517823</v>
      </c>
      <c r="AE16">
        <f>'IDT-1'!D16</f>
        <v>0</v>
      </c>
      <c r="AF16" s="26"/>
      <c r="AG16">
        <f t="shared" si="2"/>
        <v>17.598885786517823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-14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19.497187163471889</v>
      </c>
      <c r="H17">
        <f>PPCL_Spot!R17</f>
        <v>0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</v>
      </c>
      <c r="AB17" s="117">
        <f>-STOA!R17</f>
        <v>0</v>
      </c>
      <c r="AC17">
        <f t="shared" si="0"/>
        <v>0.28175124703855264</v>
      </c>
      <c r="AD17">
        <f t="shared" si="1"/>
        <v>31.735435916433335</v>
      </c>
      <c r="AE17">
        <f>'IDT-1'!D17</f>
        <v>0</v>
      </c>
      <c r="AF17" s="26"/>
      <c r="AG17">
        <f t="shared" si="2"/>
        <v>31.735435916433335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19.45742469462478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</v>
      </c>
      <c r="AB18" s="117">
        <f>-STOA!R18</f>
        <v>0</v>
      </c>
      <c r="AC18">
        <f t="shared" si="0"/>
        <v>0.28140133731269806</v>
      </c>
      <c r="AD18">
        <f t="shared" si="1"/>
        <v>31.696023357312082</v>
      </c>
      <c r="AE18">
        <f>'IDT-1'!D18</f>
        <v>0</v>
      </c>
      <c r="AF18" s="26"/>
      <c r="AG18">
        <f t="shared" si="2"/>
        <v>31.696023357312082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19.467607765914895</v>
      </c>
      <c r="H19">
        <f>PPCL_Spot!R19</f>
        <v>0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</v>
      </c>
      <c r="AB19" s="117">
        <f>-STOA!R19</f>
        <v>0</v>
      </c>
      <c r="AC19">
        <f t="shared" si="0"/>
        <v>0.28149094834005112</v>
      </c>
      <c r="AD19">
        <f t="shared" si="1"/>
        <v>31.706116817574845</v>
      </c>
      <c r="AE19">
        <f>'IDT-1'!D19</f>
        <v>0</v>
      </c>
      <c r="AF19" s="26"/>
      <c r="AG19">
        <f t="shared" si="2"/>
        <v>31.706116817574845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19.484579551398415</v>
      </c>
      <c r="H20">
        <f>PPCL_Spot!R20</f>
        <v>0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</v>
      </c>
      <c r="AB20" s="117">
        <f>-STOA!R20</f>
        <v>0</v>
      </c>
      <c r="AC20">
        <f t="shared" si="0"/>
        <v>0.28164030005230606</v>
      </c>
      <c r="AD20">
        <f t="shared" si="1"/>
        <v>31.722939251346109</v>
      </c>
      <c r="AE20">
        <f>'IDT-1'!D20</f>
        <v>0</v>
      </c>
      <c r="AF20" s="26"/>
      <c r="AG20">
        <f t="shared" si="2"/>
        <v>31.722939251346109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19.445544444786314</v>
      </c>
      <c r="H21">
        <f>PPCL_Spot!R21</f>
        <v>0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</v>
      </c>
      <c r="AB21" s="117">
        <f>-STOA!R21</f>
        <v>0</v>
      </c>
      <c r="AC21">
        <f t="shared" si="0"/>
        <v>0.28129679111411959</v>
      </c>
      <c r="AD21">
        <f t="shared" si="1"/>
        <v>31.684247653672195</v>
      </c>
      <c r="AE21">
        <f>'IDT-1'!D21</f>
        <v>0</v>
      </c>
      <c r="AF21" s="26"/>
      <c r="AG21">
        <f t="shared" si="2"/>
        <v>31.684247653672195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19.408933878957569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</v>
      </c>
      <c r="AB22" s="117">
        <f>-STOA!R22</f>
        <v>0</v>
      </c>
      <c r="AC22">
        <f t="shared" si="0"/>
        <v>0.2809746181348266</v>
      </c>
      <c r="AD22">
        <f t="shared" si="1"/>
        <v>31.647959260822741</v>
      </c>
      <c r="AE22">
        <f>'IDT-1'!D22</f>
        <v>0</v>
      </c>
      <c r="AF22" s="26"/>
      <c r="AG22">
        <f t="shared" si="2"/>
        <v>31.647959260822741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19.467122857758223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</v>
      </c>
      <c r="AB23" s="117">
        <f>-STOA!R23</f>
        <v>0</v>
      </c>
      <c r="AC23">
        <f t="shared" si="0"/>
        <v>0.28148668114827236</v>
      </c>
      <c r="AD23">
        <f t="shared" si="1"/>
        <v>31.70563617660995</v>
      </c>
      <c r="AE23">
        <f>'IDT-1'!D23</f>
        <v>0</v>
      </c>
      <c r="AF23" s="26"/>
      <c r="AG23">
        <f t="shared" si="2"/>
        <v>31.70563617660995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19.445059536629639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</v>
      </c>
      <c r="AB24" s="117">
        <f>-STOA!R24</f>
        <v>0</v>
      </c>
      <c r="AC24">
        <f t="shared" si="0"/>
        <v>0.28129252392234083</v>
      </c>
      <c r="AD24">
        <f t="shared" si="1"/>
        <v>31.683767012707296</v>
      </c>
      <c r="AE24">
        <f>'IDT-1'!D24</f>
        <v>0</v>
      </c>
      <c r="AF24" s="26"/>
      <c r="AG24">
        <f t="shared" si="2"/>
        <v>31.683767012707296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17.268791729485248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</v>
      </c>
      <c r="AB25" s="117">
        <f>-STOA!R25</f>
        <v>0</v>
      </c>
      <c r="AC25">
        <f t="shared" si="0"/>
        <v>0.31541013235264209</v>
      </c>
      <c r="AD25">
        <f t="shared" si="1"/>
        <v>23.473381597132605</v>
      </c>
      <c r="AE25">
        <f>'IDT-1'!D25</f>
        <v>0</v>
      </c>
      <c r="AF25" s="26"/>
      <c r="AG25">
        <f t="shared" si="2"/>
        <v>23.473381597132605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-6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10.675253069136334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</v>
      </c>
      <c r="AB26" s="117">
        <f>-STOA!R26</f>
        <v>0</v>
      </c>
      <c r="AC26">
        <f t="shared" si="0"/>
        <v>0.23963073709718102</v>
      </c>
      <c r="AD26">
        <f t="shared" si="1"/>
        <v>18.955622332039152</v>
      </c>
      <c r="AE26">
        <f>'IDT-1'!D26</f>
        <v>0</v>
      </c>
      <c r="AF26" s="26"/>
      <c r="AG26">
        <f t="shared" si="2"/>
        <v>18.955622332039152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-4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7.9191663157894743</v>
      </c>
      <c r="H27">
        <f>PPCL_Spot!R27</f>
        <v>0</v>
      </c>
      <c r="I27">
        <f>Bawana_NG!R27</f>
        <v>11.819806261268646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</v>
      </c>
      <c r="AB27" s="117">
        <f>-STOA!R27</f>
        <v>0</v>
      </c>
      <c r="AC27">
        <f t="shared" si="0"/>
        <v>0.23266295867811146</v>
      </c>
      <c r="AD27">
        <f t="shared" si="1"/>
        <v>26.206309618380008</v>
      </c>
      <c r="AE27">
        <f>'IDT-1'!D27</f>
        <v>0</v>
      </c>
      <c r="AF27" s="26"/>
      <c r="AG27">
        <f t="shared" si="2"/>
        <v>26.206309618380008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8.0888210526315785</v>
      </c>
      <c r="H28">
        <f>PPCL_Spot!R28</f>
        <v>0</v>
      </c>
      <c r="I28">
        <f>Bawana_NG!R28</f>
        <v>12.819790728044401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</v>
      </c>
      <c r="AB28" s="117">
        <f>-STOA!R28</f>
        <v>0</v>
      </c>
      <c r="AC28">
        <f t="shared" si="0"/>
        <v>0.24295578366994863</v>
      </c>
      <c r="AD28">
        <f t="shared" si="1"/>
        <v>27.36565599700603</v>
      </c>
      <c r="AE28">
        <f>'IDT-1'!D28</f>
        <v>0</v>
      </c>
      <c r="AF28" s="26"/>
      <c r="AG28">
        <f t="shared" si="2"/>
        <v>27.36565599700603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7.9483452631578952</v>
      </c>
      <c r="H29">
        <f>PPCL_Spot!R29</f>
        <v>0</v>
      </c>
      <c r="I29">
        <f>Bawana_NG!R29</f>
        <v>13.78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</v>
      </c>
      <c r="AB29" s="117">
        <f>-STOA!R29</f>
        <v>0</v>
      </c>
      <c r="AC29">
        <f t="shared" si="0"/>
        <v>0.25016943831578947</v>
      </c>
      <c r="AD29">
        <f t="shared" si="1"/>
        <v>28.178175824842103</v>
      </c>
      <c r="AE29">
        <f>'IDT-1'!D29</f>
        <v>0</v>
      </c>
      <c r="AF29" s="26"/>
      <c r="AG29">
        <f t="shared" si="2"/>
        <v>28.178175824842103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8.0469284210526304</v>
      </c>
      <c r="H30">
        <f>PPCL_Spot!R30</f>
        <v>0</v>
      </c>
      <c r="I30">
        <f>Bawana_NG!R30</f>
        <v>13.78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</v>
      </c>
      <c r="AB30" s="117">
        <f>-STOA!R30</f>
        <v>0</v>
      </c>
      <c r="AC30">
        <f t="shared" si="0"/>
        <v>0.25103697010526316</v>
      </c>
      <c r="AD30">
        <f t="shared" si="1"/>
        <v>28.275891450947363</v>
      </c>
      <c r="AE30">
        <f>'IDT-1'!D30</f>
        <v>0</v>
      </c>
      <c r="AF30" s="26"/>
      <c r="AG30">
        <f t="shared" si="2"/>
        <v>28.275891450947363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8.0769410526315788</v>
      </c>
      <c r="H31">
        <f>PPCL_Spot!R31</f>
        <v>0</v>
      </c>
      <c r="I31">
        <f>Bawana_NG!R31</f>
        <v>8.1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</v>
      </c>
      <c r="AB31" s="117">
        <f>-STOA!R31</f>
        <v>0</v>
      </c>
      <c r="AC31">
        <f t="shared" si="0"/>
        <v>0.20131708126315789</v>
      </c>
      <c r="AD31">
        <f t="shared" si="1"/>
        <v>22.675623971368417</v>
      </c>
      <c r="AE31">
        <f>'IDT-1'!D31</f>
        <v>0</v>
      </c>
      <c r="AF31" s="26"/>
      <c r="AG31">
        <f t="shared" si="2"/>
        <v>22.675623971368417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7.9300042105263158</v>
      </c>
      <c r="H32">
        <f>PPCL_Spot!R32</f>
        <v>0</v>
      </c>
      <c r="I32">
        <f>Bawana_NG!R32</f>
        <v>8.1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6.8900000000000006</v>
      </c>
      <c r="AB32" s="117">
        <f>-STOA!R32</f>
        <v>0</v>
      </c>
      <c r="AC32">
        <f t="shared" si="0"/>
        <v>0.20169603705263159</v>
      </c>
      <c r="AD32">
        <f t="shared" si="1"/>
        <v>22.718308173473684</v>
      </c>
      <c r="AE32">
        <f>'IDT-1'!D32</f>
        <v>0</v>
      </c>
      <c r="AF32" s="26"/>
      <c r="AG32">
        <f t="shared" si="2"/>
        <v>22.718308173473684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7.9372989473684203</v>
      </c>
      <c r="H33">
        <f>PPCL_Spot!R33</f>
        <v>0</v>
      </c>
      <c r="I33">
        <f>Bawana_NG!R33</f>
        <v>8.1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7.13</v>
      </c>
      <c r="AB33" s="117">
        <f>-STOA!R33</f>
        <v>0</v>
      </c>
      <c r="AC33">
        <f t="shared" si="0"/>
        <v>0.2038722307368421</v>
      </c>
      <c r="AD33">
        <f t="shared" si="1"/>
        <v>22.963426716631577</v>
      </c>
      <c r="AE33">
        <f>'IDT-1'!D33</f>
        <v>0</v>
      </c>
      <c r="AF33" s="26"/>
      <c r="AG33">
        <f t="shared" si="2"/>
        <v>22.963426716631577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7.9402168421052632</v>
      </c>
      <c r="H34">
        <f>PPCL_Spot!R34</f>
        <v>0</v>
      </c>
      <c r="I34">
        <f>Bawana_NG!R34</f>
        <v>8.1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7.49</v>
      </c>
      <c r="AB34" s="117">
        <f>-STOA!R34</f>
        <v>0</v>
      </c>
      <c r="AC34">
        <f t="shared" si="0"/>
        <v>0.20706590821052631</v>
      </c>
      <c r="AD34">
        <f t="shared" si="1"/>
        <v>23.323150933894734</v>
      </c>
      <c r="AE34">
        <f>'IDT-1'!D34</f>
        <v>0</v>
      </c>
      <c r="AF34" s="26"/>
      <c r="AG34">
        <f t="shared" si="2"/>
        <v>23.323150933894734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7.9364652631578947</v>
      </c>
      <c r="H35">
        <f>PPCL_Spot!R35</f>
        <v>0</v>
      </c>
      <c r="I35">
        <f>Bawana_NG!R35</f>
        <v>8.4700000000000006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7.94</v>
      </c>
      <c r="AB35" s="117">
        <f>-STOA!R35</f>
        <v>0</v>
      </c>
      <c r="AC35">
        <f t="shared" si="0"/>
        <v>0.2142488943157895</v>
      </c>
      <c r="AD35">
        <f t="shared" si="1"/>
        <v>24.132216368842105</v>
      </c>
      <c r="AE35">
        <f>'IDT-1'!D35</f>
        <v>0</v>
      </c>
      <c r="AF35" s="26"/>
      <c r="AG35">
        <f t="shared" si="2"/>
        <v>24.132216368842105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7.8893621052631566</v>
      </c>
      <c r="H36">
        <f>PPCL_Spot!R36</f>
        <v>0</v>
      </c>
      <c r="I36">
        <f>Bawana_NG!R36</f>
        <v>8.4700000000000006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8.39</v>
      </c>
      <c r="AB36" s="117">
        <f>-STOA!R36</f>
        <v>0</v>
      </c>
      <c r="AC36">
        <f t="shared" si="0"/>
        <v>0.21779438652631583</v>
      </c>
      <c r="AD36">
        <f t="shared" si="1"/>
        <v>24.531567718736845</v>
      </c>
      <c r="AE36">
        <f>'IDT-1'!D36</f>
        <v>0</v>
      </c>
      <c r="AF36" s="26"/>
      <c r="AG36">
        <f t="shared" si="2"/>
        <v>24.531567718736845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7.8937389473684201</v>
      </c>
      <c r="H37">
        <f>PPCL_Spot!R37</f>
        <v>0</v>
      </c>
      <c r="I37">
        <f>Bawana_NG!R37</f>
        <v>8.4700000000000006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8.86</v>
      </c>
      <c r="AB37" s="117">
        <f>-STOA!R37</f>
        <v>0</v>
      </c>
      <c r="AC37">
        <f t="shared" si="0"/>
        <v>0.22196890273684211</v>
      </c>
      <c r="AD37">
        <f t="shared" si="1"/>
        <v>25.001770044631577</v>
      </c>
      <c r="AE37">
        <f>'IDT-1'!D37</f>
        <v>0</v>
      </c>
      <c r="AF37" s="26"/>
      <c r="AG37">
        <f t="shared" si="2"/>
        <v>25.001770044631577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7.9001999999999999</v>
      </c>
      <c r="H38">
        <f>PPCL_Spot!R38</f>
        <v>0</v>
      </c>
      <c r="I38">
        <f>Bawana_NG!R38</f>
        <v>8.4700000000000006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9.35</v>
      </c>
      <c r="AB38" s="117">
        <f>-STOA!R38</f>
        <v>0</v>
      </c>
      <c r="AC38">
        <f t="shared" si="0"/>
        <v>0.22633776</v>
      </c>
      <c r="AD38">
        <f t="shared" si="1"/>
        <v>25.493862239999999</v>
      </c>
      <c r="AE38">
        <f>'IDT-1'!D38</f>
        <v>0</v>
      </c>
      <c r="AF38" s="26"/>
      <c r="AG38">
        <f t="shared" si="2"/>
        <v>25.493862239999999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7.5157313157894743</v>
      </c>
      <c r="H39">
        <f>PPCL_Spot!R39</f>
        <v>0</v>
      </c>
      <c r="I39">
        <f>Bawana_NG!R39</f>
        <v>8.33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9.82</v>
      </c>
      <c r="AB39" s="117">
        <f>-STOA!R39</f>
        <v>0</v>
      </c>
      <c r="AC39">
        <f t="shared" si="0"/>
        <v>0.22585843557894739</v>
      </c>
      <c r="AD39">
        <f t="shared" si="1"/>
        <v>25.43987288021053</v>
      </c>
      <c r="AE39">
        <f>'IDT-1'!D39</f>
        <v>0</v>
      </c>
      <c r="AF39" s="26"/>
      <c r="AG39">
        <f t="shared" si="2"/>
        <v>25.43987288021053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6.4945815789473675</v>
      </c>
      <c r="H40">
        <f>PPCL_Spot!R40</f>
        <v>0</v>
      </c>
      <c r="I40">
        <f>Bawana_NG!R40</f>
        <v>8.33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10.29</v>
      </c>
      <c r="AB40" s="117">
        <f>-STOA!R40</f>
        <v>0</v>
      </c>
      <c r="AC40">
        <f t="shared" si="0"/>
        <v>0.22100831789473682</v>
      </c>
      <c r="AD40">
        <f t="shared" si="1"/>
        <v>24.89357326105263</v>
      </c>
      <c r="AE40">
        <f>'IDT-1'!D40</f>
        <v>0</v>
      </c>
      <c r="AF40" s="26"/>
      <c r="AG40">
        <f t="shared" si="2"/>
        <v>24.89357326105263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7.8943642105263159</v>
      </c>
      <c r="H41">
        <f>PPCL_Spot!R41</f>
        <v>0</v>
      </c>
      <c r="I41">
        <f>Bawana_NG!R41</f>
        <v>8.1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10.719999999999999</v>
      </c>
      <c r="AB41" s="117">
        <f>-STOA!R41</f>
        <v>0</v>
      </c>
      <c r="AC41">
        <f t="shared" si="0"/>
        <v>0.23508640505263156</v>
      </c>
      <c r="AD41">
        <f t="shared" si="1"/>
        <v>26.479277805473682</v>
      </c>
      <c r="AE41">
        <f>'IDT-1'!D41</f>
        <v>0</v>
      </c>
      <c r="AF41" s="26"/>
      <c r="AG41">
        <f t="shared" si="2"/>
        <v>26.479277805473682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5.4963699999999998</v>
      </c>
      <c r="H42">
        <f>PPCL_Spot!R42</f>
        <v>0</v>
      </c>
      <c r="I42">
        <f>Bawana_NG!R42</f>
        <v>8.1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11.08</v>
      </c>
      <c r="AB42" s="117">
        <f>-STOA!R42</f>
        <v>0</v>
      </c>
      <c r="AC42">
        <f t="shared" si="0"/>
        <v>0.21715205600000001</v>
      </c>
      <c r="AD42">
        <f t="shared" si="1"/>
        <v>24.459217943999999</v>
      </c>
      <c r="AE42">
        <f>'IDT-1'!D42</f>
        <v>0</v>
      </c>
      <c r="AF42" s="26"/>
      <c r="AG42">
        <f t="shared" si="2"/>
        <v>24.459217943999999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4.4952831578947361</v>
      </c>
      <c r="H43">
        <f>PPCL_Spot!R43</f>
        <v>0</v>
      </c>
      <c r="I43">
        <f>Bawana_NG!R43</f>
        <v>8.1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11.440000000000001</v>
      </c>
      <c r="AB43" s="117">
        <f>-STOA!R43</f>
        <v>0</v>
      </c>
      <c r="AC43">
        <f t="shared" si="0"/>
        <v>0.2115104917894737</v>
      </c>
      <c r="AD43">
        <f t="shared" si="1"/>
        <v>23.823772666105263</v>
      </c>
      <c r="AE43">
        <f>'IDT-1'!D43</f>
        <v>0</v>
      </c>
      <c r="AF43" s="26"/>
      <c r="AG43">
        <f t="shared" si="2"/>
        <v>23.823772666105263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6.4938963157894731</v>
      </c>
      <c r="H44">
        <f>PPCL_Spot!R44</f>
        <v>0</v>
      </c>
      <c r="I44">
        <f>Bawana_NG!R44</f>
        <v>8.18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11.83</v>
      </c>
      <c r="AB44" s="117">
        <f>-STOA!R44</f>
        <v>0</v>
      </c>
      <c r="AC44">
        <f t="shared" si="0"/>
        <v>0.2332342875789474</v>
      </c>
      <c r="AD44">
        <f t="shared" si="1"/>
        <v>26.270662028210527</v>
      </c>
      <c r="AE44">
        <f>'IDT-1'!D44</f>
        <v>0</v>
      </c>
      <c r="AF44" s="26"/>
      <c r="AG44">
        <f t="shared" si="2"/>
        <v>26.270662028210527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8.507381578947367</v>
      </c>
      <c r="H45">
        <f>PPCL_Spot!R45</f>
        <v>0</v>
      </c>
      <c r="I45">
        <f>Bawana_NG!R45</f>
        <v>7.84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12.18</v>
      </c>
      <c r="AB45" s="117">
        <f>-STOA!R45</f>
        <v>0</v>
      </c>
      <c r="AC45">
        <f t="shared" si="0"/>
        <v>0.25104095789473685</v>
      </c>
      <c r="AD45">
        <f t="shared" si="1"/>
        <v>28.276340621052629</v>
      </c>
      <c r="AE45">
        <f>'IDT-1'!D45</f>
        <v>0</v>
      </c>
      <c r="AF45" s="26"/>
      <c r="AG45">
        <f t="shared" si="2"/>
        <v>28.276340621052629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8.4798684210526307</v>
      </c>
      <c r="H46">
        <f>PPCL_Spot!R46</f>
        <v>0</v>
      </c>
      <c r="I46">
        <f>Bawana_NG!R46</f>
        <v>7.75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12.46</v>
      </c>
      <c r="AB46" s="117">
        <f>-STOA!R46</f>
        <v>0</v>
      </c>
      <c r="AC46">
        <f t="shared" si="0"/>
        <v>0.25247084210526316</v>
      </c>
      <c r="AD46">
        <f t="shared" si="1"/>
        <v>28.437397578947365</v>
      </c>
      <c r="AE46">
        <f>'IDT-1'!D46</f>
        <v>0</v>
      </c>
      <c r="AF46" s="26"/>
      <c r="AG46">
        <f t="shared" si="2"/>
        <v>28.437397578947365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8.4675657894736833</v>
      </c>
      <c r="H47">
        <f>PPCL_Spot!R47</f>
        <v>0</v>
      </c>
      <c r="I47">
        <f>Bawana_NG!R47</f>
        <v>7.75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12.7</v>
      </c>
      <c r="AB47" s="117">
        <f>-STOA!R47</f>
        <v>0</v>
      </c>
      <c r="AC47">
        <f t="shared" si="0"/>
        <v>0.25447457894736841</v>
      </c>
      <c r="AD47">
        <f t="shared" si="1"/>
        <v>28.663091210526311</v>
      </c>
      <c r="AE47">
        <f>'IDT-1'!D47</f>
        <v>0</v>
      </c>
      <c r="AF47" s="26"/>
      <c r="AG47">
        <f t="shared" si="2"/>
        <v>28.663091210526311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8.2470131578947363</v>
      </c>
      <c r="H48">
        <f>PPCL_Spot!R48</f>
        <v>0</v>
      </c>
      <c r="I48">
        <f>Bawana_NG!R48</f>
        <v>7.75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12.870000000000001</v>
      </c>
      <c r="AB48" s="117">
        <f>-STOA!R48</f>
        <v>0</v>
      </c>
      <c r="AC48">
        <f t="shared" si="0"/>
        <v>0.2540297157894737</v>
      </c>
      <c r="AD48">
        <f t="shared" si="1"/>
        <v>28.612983442105264</v>
      </c>
      <c r="AE48">
        <f>'IDT-1'!D48</f>
        <v>0</v>
      </c>
      <c r="AF48" s="26"/>
      <c r="AG48">
        <f t="shared" si="2"/>
        <v>28.612983442105264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8.2709473684210533</v>
      </c>
      <c r="H49">
        <f>PPCL_Spot!R49</f>
        <v>0</v>
      </c>
      <c r="I49">
        <f>Bawana_NG!R49</f>
        <v>20.820000000000004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13.01</v>
      </c>
      <c r="AB49" s="117">
        <f>-STOA!R49</f>
        <v>0</v>
      </c>
      <c r="AC49">
        <f t="shared" si="0"/>
        <v>0.3704883368421053</v>
      </c>
      <c r="AD49">
        <f t="shared" si="1"/>
        <v>41.730459031578945</v>
      </c>
      <c r="AE49">
        <f>'IDT-1'!D49</f>
        <v>0</v>
      </c>
      <c r="AF49" s="26"/>
      <c r="AG49">
        <f t="shared" si="2"/>
        <v>41.730459031578945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8.2235263157894742</v>
      </c>
      <c r="H50">
        <f>PPCL_Spot!R50</f>
        <v>0</v>
      </c>
      <c r="I50">
        <f>Bawana_NG!R50</f>
        <v>19.820000000000004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13.17</v>
      </c>
      <c r="AB50" s="117">
        <f>-STOA!R50</f>
        <v>0</v>
      </c>
      <c r="AC50">
        <f t="shared" si="0"/>
        <v>0.36267903157894743</v>
      </c>
      <c r="AD50">
        <f t="shared" si="1"/>
        <v>40.850847284210531</v>
      </c>
      <c r="AE50">
        <f>'IDT-1'!D50</f>
        <v>0</v>
      </c>
      <c r="AF50" s="26"/>
      <c r="AG50">
        <f t="shared" si="2"/>
        <v>40.850847284210531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8.2682631578947365</v>
      </c>
      <c r="H51">
        <f>PPCL_Spot!R51</f>
        <v>0</v>
      </c>
      <c r="I51">
        <f>Bawana_NG!R51</f>
        <v>7.82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13.18</v>
      </c>
      <c r="AB51" s="117">
        <f>-STOA!R51</f>
        <v>0</v>
      </c>
      <c r="AC51">
        <f t="shared" si="0"/>
        <v>0.2575607157894737</v>
      </c>
      <c r="AD51">
        <f t="shared" si="1"/>
        <v>29.010702442105263</v>
      </c>
      <c r="AE51">
        <f>'IDT-1'!D51</f>
        <v>0</v>
      </c>
      <c r="AF51" s="26"/>
      <c r="AG51">
        <f t="shared" si="2"/>
        <v>29.010702442105263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8.2738552631578948</v>
      </c>
      <c r="H52">
        <f>PPCL_Spot!R52</f>
        <v>0</v>
      </c>
      <c r="I52">
        <f>Bawana_NG!R52</f>
        <v>7.82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13.31</v>
      </c>
      <c r="AB52" s="117">
        <f>-STOA!R52</f>
        <v>0</v>
      </c>
      <c r="AC52">
        <f t="shared" si="0"/>
        <v>0.25875392631578947</v>
      </c>
      <c r="AD52">
        <f t="shared" si="1"/>
        <v>29.145101336842103</v>
      </c>
      <c r="AE52">
        <f>'IDT-1'!D52</f>
        <v>0</v>
      </c>
      <c r="AF52" s="26"/>
      <c r="AG52">
        <f t="shared" si="2"/>
        <v>29.145101336842103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8.7816315789473691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13.3</v>
      </c>
      <c r="AB53" s="117">
        <f>-STOA!R53</f>
        <v>0</v>
      </c>
      <c r="AC53">
        <f t="shared" si="0"/>
        <v>0.24553435789473688</v>
      </c>
      <c r="AD53">
        <f t="shared" si="1"/>
        <v>27.656097221052633</v>
      </c>
      <c r="AE53">
        <f>'IDT-1'!D53</f>
        <v>0</v>
      </c>
      <c r="AF53" s="26"/>
      <c r="AG53">
        <f t="shared" si="2"/>
        <v>27.656097221052633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8.7719210526315781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13.27</v>
      </c>
      <c r="AB54" s="117">
        <f>-STOA!R54</f>
        <v>0</v>
      </c>
      <c r="AC54">
        <f t="shared" si="0"/>
        <v>0.24518490526315792</v>
      </c>
      <c r="AD54">
        <f t="shared" si="1"/>
        <v>27.616736147368421</v>
      </c>
      <c r="AE54">
        <f>'IDT-1'!D54</f>
        <v>0</v>
      </c>
      <c r="AF54" s="26"/>
      <c r="AG54">
        <f t="shared" si="2"/>
        <v>27.616736147368421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8.7655263157894723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13.15</v>
      </c>
      <c r="AB55" s="117">
        <f>-STOA!R55</f>
        <v>0</v>
      </c>
      <c r="AC55">
        <f t="shared" si="0"/>
        <v>0.24407263157894737</v>
      </c>
      <c r="AD55">
        <f t="shared" si="1"/>
        <v>27.491453684210523</v>
      </c>
      <c r="AE55">
        <f>'IDT-1'!D55</f>
        <v>0</v>
      </c>
      <c r="AF55" s="26"/>
      <c r="AG55">
        <f t="shared" si="2"/>
        <v>27.491453684210523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8.7768947368421042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12.99</v>
      </c>
      <c r="AB56" s="117">
        <f>-STOA!R56</f>
        <v>0</v>
      </c>
      <c r="AC56">
        <f t="shared" si="0"/>
        <v>0.24276467368421054</v>
      </c>
      <c r="AD56">
        <f t="shared" si="1"/>
        <v>27.344130063157895</v>
      </c>
      <c r="AE56">
        <f>'IDT-1'!D56</f>
        <v>0</v>
      </c>
      <c r="AF56" s="26"/>
      <c r="AG56">
        <f t="shared" si="2"/>
        <v>27.344130063157895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8.357255172413792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12.83</v>
      </c>
      <c r="AB57" s="117">
        <f>-STOA!R57</f>
        <v>0</v>
      </c>
      <c r="AC57">
        <f t="shared" si="0"/>
        <v>0.23766384551724137</v>
      </c>
      <c r="AD57">
        <f t="shared" si="1"/>
        <v>26.769591326896553</v>
      </c>
      <c r="AE57">
        <f>'IDT-1'!D57</f>
        <v>0</v>
      </c>
      <c r="AF57" s="26"/>
      <c r="AG57">
        <f t="shared" si="2"/>
        <v>26.769591326896553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8.2293368275862058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12.61</v>
      </c>
      <c r="AB58" s="117">
        <f>-STOA!R58</f>
        <v>0</v>
      </c>
      <c r="AC58">
        <f t="shared" si="0"/>
        <v>0.23460216408275864</v>
      </c>
      <c r="AD58">
        <f t="shared" si="1"/>
        <v>26.424734663503447</v>
      </c>
      <c r="AE58">
        <f>'IDT-1'!D58</f>
        <v>0</v>
      </c>
      <c r="AF58" s="26"/>
      <c r="AG58">
        <f t="shared" si="2"/>
        <v>26.424734663503447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8.2781114482758618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12.4</v>
      </c>
      <c r="AB59" s="117">
        <f>-STOA!R59</f>
        <v>0</v>
      </c>
      <c r="AC59">
        <f t="shared" si="0"/>
        <v>0.23318338074482761</v>
      </c>
      <c r="AD59">
        <f t="shared" si="1"/>
        <v>26.264928067531038</v>
      </c>
      <c r="AE59">
        <f>'IDT-1'!D59</f>
        <v>0</v>
      </c>
      <c r="AF59" s="26"/>
      <c r="AG59">
        <f t="shared" si="2"/>
        <v>26.264928067531038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8.2222046896551717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12.120000000000001</v>
      </c>
      <c r="AB60" s="117">
        <f>-STOA!R60</f>
        <v>0</v>
      </c>
      <c r="AC60">
        <f t="shared" si="0"/>
        <v>0.23022740126896554</v>
      </c>
      <c r="AD60">
        <f t="shared" si="1"/>
        <v>25.931977288386207</v>
      </c>
      <c r="AE60">
        <f>'IDT-1'!D60</f>
        <v>0</v>
      </c>
      <c r="AF60" s="26"/>
      <c r="AG60">
        <f t="shared" si="2"/>
        <v>25.931977288386207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8.280412137931032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11.83</v>
      </c>
      <c r="AB61" s="117">
        <f>-STOA!R61</f>
        <v>0</v>
      </c>
      <c r="AC61">
        <f t="shared" si="0"/>
        <v>0.22818762681379309</v>
      </c>
      <c r="AD61">
        <f t="shared" si="1"/>
        <v>25.70222451111724</v>
      </c>
      <c r="AE61">
        <f>'IDT-1'!D61</f>
        <v>0</v>
      </c>
      <c r="AF61" s="26"/>
      <c r="AG61">
        <f t="shared" si="2"/>
        <v>25.70222451111724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8.2560248275862058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11.46</v>
      </c>
      <c r="AB62" s="117">
        <f>-STOA!R62</f>
        <v>0</v>
      </c>
      <c r="AC62">
        <f t="shared" si="0"/>
        <v>0.22471701848275863</v>
      </c>
      <c r="AD62">
        <f t="shared" si="1"/>
        <v>25.311307809103447</v>
      </c>
      <c r="AE62">
        <f>'IDT-1'!D62</f>
        <v>0</v>
      </c>
      <c r="AF62" s="26"/>
      <c r="AG62">
        <f t="shared" si="2"/>
        <v>25.311307809103447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8.3282664827586217</v>
      </c>
      <c r="H63">
        <f>PPCL_Spot!R63</f>
        <v>0</v>
      </c>
      <c r="I63">
        <f>Bawana_NG!R63</f>
        <v>5.8202692325484584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11.2</v>
      </c>
      <c r="AB63" s="117">
        <f>-STOA!R63</f>
        <v>0</v>
      </c>
      <c r="AC63">
        <f t="shared" si="0"/>
        <v>0.2230671142947023</v>
      </c>
      <c r="AD63">
        <f t="shared" si="1"/>
        <v>25.125468601012376</v>
      </c>
      <c r="AE63">
        <f>'IDT-1'!D63</f>
        <v>0</v>
      </c>
      <c r="AF63" s="26"/>
      <c r="AG63">
        <f t="shared" si="2"/>
        <v>25.125468601012376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8.2553346206896538</v>
      </c>
      <c r="H64">
        <f>PPCL_Spot!R64</f>
        <v>0</v>
      </c>
      <c r="I64">
        <f>Bawana_NG!R64</f>
        <v>5.8202692325484584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10.79</v>
      </c>
      <c r="AB64" s="117">
        <f>-STOA!R64</f>
        <v>0</v>
      </c>
      <c r="AC64">
        <f t="shared" si="0"/>
        <v>0.2188173139084954</v>
      </c>
      <c r="AD64">
        <f t="shared" si="1"/>
        <v>24.646786539329618</v>
      </c>
      <c r="AE64">
        <f>'IDT-1'!D64</f>
        <v>0</v>
      </c>
      <c r="AF64" s="26"/>
      <c r="AG64">
        <f t="shared" si="2"/>
        <v>24.646786539329618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8.2829428965517256</v>
      </c>
      <c r="H65">
        <f>PPCL_Spot!R65</f>
        <v>0</v>
      </c>
      <c r="I65">
        <f>Bawana_NG!R65</f>
        <v>5.8202672053624731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10.34</v>
      </c>
      <c r="AB65" s="117">
        <f>-STOA!R65</f>
        <v>0</v>
      </c>
      <c r="AC65">
        <f t="shared" si="0"/>
        <v>0.21510024889684495</v>
      </c>
      <c r="AD65">
        <f t="shared" si="1"/>
        <v>24.228109853017351</v>
      </c>
      <c r="AE65">
        <f>'IDT-1'!D65</f>
        <v>0</v>
      </c>
      <c r="AF65" s="26"/>
      <c r="AG65">
        <f t="shared" si="2"/>
        <v>24.228109853017351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8.2109313103448276</v>
      </c>
      <c r="H66">
        <f>PPCL_Spot!R66</f>
        <v>0</v>
      </c>
      <c r="I66">
        <f>Bawana_NG!R66</f>
        <v>7.82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9.83</v>
      </c>
      <c r="AB66" s="117">
        <f>-STOA!R66</f>
        <v>0</v>
      </c>
      <c r="AC66">
        <f t="shared" si="0"/>
        <v>0.22757619553103448</v>
      </c>
      <c r="AD66">
        <f t="shared" si="1"/>
        <v>25.633355114813789</v>
      </c>
      <c r="AE66">
        <f>'IDT-1'!D66</f>
        <v>0</v>
      </c>
      <c r="AF66" s="26"/>
      <c r="AG66">
        <f t="shared" si="2"/>
        <v>25.633355114813789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8.2624667586206897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9.32</v>
      </c>
      <c r="AB67" s="117">
        <f>-STOA!R67</f>
        <v>0</v>
      </c>
      <c r="AC67">
        <f t="shared" si="0"/>
        <v>0.20594170747586207</v>
      </c>
      <c r="AD67">
        <f t="shared" si="1"/>
        <v>23.196525051144828</v>
      </c>
      <c r="AE67">
        <f>'IDT-1'!D67</f>
        <v>0</v>
      </c>
      <c r="AF67" s="26"/>
      <c r="AG67">
        <f t="shared" si="2"/>
        <v>23.196525051144828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8.2189837241379315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8.83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0.20124705677241383</v>
      </c>
      <c r="AD68">
        <f t="shared" ref="AD68:AD98" si="4">SUM(B68:AB68,AI68:AR68)-AC68</f>
        <v>22.667736667365521</v>
      </c>
      <c r="AE68">
        <f>'IDT-1'!D68</f>
        <v>0</v>
      </c>
      <c r="AF68" s="26"/>
      <c r="AG68">
        <f t="shared" ref="AG68:AG98" si="5">SUM(AD68:AF68)</f>
        <v>22.667736667365521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8.2505031724137918</v>
      </c>
      <c r="H69">
        <f>PPCL_Spot!R69</f>
        <v>0</v>
      </c>
      <c r="I69">
        <f>Bawana_NG!R69</f>
        <v>6.82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8.370000000000001</v>
      </c>
      <c r="AB69" s="117">
        <f>-STOA!R69</f>
        <v>0</v>
      </c>
      <c r="AC69">
        <f t="shared" si="3"/>
        <v>0.20627642791724138</v>
      </c>
      <c r="AD69">
        <f t="shared" si="4"/>
        <v>23.234226744496549</v>
      </c>
      <c r="AE69">
        <f>'IDT-1'!D69</f>
        <v>0</v>
      </c>
      <c r="AF69" s="26"/>
      <c r="AG69">
        <f t="shared" si="5"/>
        <v>23.234226744496549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8.2569451034482757</v>
      </c>
      <c r="H70">
        <f>PPCL_Spot!R70</f>
        <v>0</v>
      </c>
      <c r="I70">
        <f>Bawana_NG!R70</f>
        <v>8.8200000000000021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7.93</v>
      </c>
      <c r="AB70" s="117">
        <f>-STOA!R70</f>
        <v>0</v>
      </c>
      <c r="AC70">
        <f t="shared" si="3"/>
        <v>0.22006111691034486</v>
      </c>
      <c r="AD70">
        <f t="shared" si="4"/>
        <v>24.786883986537934</v>
      </c>
      <c r="AE70">
        <f>'IDT-1'!D70</f>
        <v>0</v>
      </c>
      <c r="AF70" s="26"/>
      <c r="AG70">
        <f t="shared" si="5"/>
        <v>24.786883986537934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7.9573953103448263</v>
      </c>
      <c r="H71">
        <f>PPCL_Spot!R71</f>
        <v>0</v>
      </c>
      <c r="I71">
        <f>Bawana_NG!R71</f>
        <v>9.82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7.5</v>
      </c>
      <c r="AB71" s="117">
        <f>-STOA!R71</f>
        <v>0</v>
      </c>
      <c r="AC71">
        <f t="shared" si="3"/>
        <v>0.22244107873103447</v>
      </c>
      <c r="AD71">
        <f t="shared" si="4"/>
        <v>25.054954231613792</v>
      </c>
      <c r="AE71">
        <f>'IDT-1'!D71</f>
        <v>0</v>
      </c>
      <c r="AF71" s="26"/>
      <c r="AG71">
        <f t="shared" si="5"/>
        <v>25.054954231613792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7.9010284137931048</v>
      </c>
      <c r="H72">
        <f>PPCL_Spot!R72</f>
        <v>0</v>
      </c>
      <c r="I72">
        <f>Bawana_NG!R72</f>
        <v>10.82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7.16</v>
      </c>
      <c r="AB72" s="117">
        <f>-STOA!R72</f>
        <v>0</v>
      </c>
      <c r="AC72">
        <f t="shared" si="3"/>
        <v>0.22775305004137936</v>
      </c>
      <c r="AD72">
        <f t="shared" si="4"/>
        <v>25.653275363751728</v>
      </c>
      <c r="AE72">
        <f>'IDT-1'!D72</f>
        <v>0</v>
      </c>
      <c r="AF72" s="26"/>
      <c r="AG72">
        <f t="shared" si="5"/>
        <v>25.653275363751728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7.9742433103448258</v>
      </c>
      <c r="H73">
        <f>PPCL_Spot!R73</f>
        <v>0</v>
      </c>
      <c r="I73">
        <f>Bawana_NG!R73</f>
        <v>12.82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6.95</v>
      </c>
      <c r="AB73" s="117">
        <f>-STOA!R73</f>
        <v>0</v>
      </c>
      <c r="AC73">
        <f t="shared" si="3"/>
        <v>0.24414934113103448</v>
      </c>
      <c r="AD73">
        <f t="shared" si="4"/>
        <v>27.50009396921379</v>
      </c>
      <c r="AE73">
        <f>'IDT-1'!D73</f>
        <v>0</v>
      </c>
      <c r="AF73" s="26"/>
      <c r="AG73">
        <f t="shared" si="5"/>
        <v>27.50009396921379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8.1252496551724125</v>
      </c>
      <c r="H74">
        <f>PPCL_Spot!R74</f>
        <v>0</v>
      </c>
      <c r="I74">
        <f>Bawana_NG!R74</f>
        <v>12.82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6.8</v>
      </c>
      <c r="AB74" s="117">
        <f>-STOA!R74</f>
        <v>0</v>
      </c>
      <c r="AC74">
        <f t="shared" si="3"/>
        <v>0.24415819696551724</v>
      </c>
      <c r="AD74">
        <f t="shared" si="4"/>
        <v>27.501091458206893</v>
      </c>
      <c r="AE74">
        <f>'IDT-1'!D74</f>
        <v>0</v>
      </c>
      <c r="AF74" s="26"/>
      <c r="AG74">
        <f t="shared" si="5"/>
        <v>27.501091458206893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8.2203790344827592</v>
      </c>
      <c r="H75">
        <f>PPCL_Spot!R75</f>
        <v>0</v>
      </c>
      <c r="I75">
        <f>Bawana_NG!R75</f>
        <v>14.82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6.7</v>
      </c>
      <c r="AB75" s="117">
        <f>-STOA!R75</f>
        <v>0</v>
      </c>
      <c r="AC75">
        <f t="shared" si="3"/>
        <v>0.26171533550344833</v>
      </c>
      <c r="AD75">
        <f t="shared" si="4"/>
        <v>29.478663698979311</v>
      </c>
      <c r="AE75">
        <f>'IDT-1'!D75</f>
        <v>0</v>
      </c>
      <c r="AF75" s="26"/>
      <c r="AG75">
        <f t="shared" si="5"/>
        <v>29.478663698979311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8.2005219310344817</v>
      </c>
      <c r="H76">
        <f>PPCL_Spot!R76</f>
        <v>0</v>
      </c>
      <c r="I76">
        <f>Bawana_NG!R76</f>
        <v>20.82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</v>
      </c>
      <c r="AB76" s="117">
        <f>-STOA!R76</f>
        <v>0</v>
      </c>
      <c r="AC76">
        <f t="shared" si="3"/>
        <v>0.31434059299310346</v>
      </c>
      <c r="AD76">
        <f t="shared" si="4"/>
        <v>35.406181338041378</v>
      </c>
      <c r="AE76">
        <f>'IDT-1'!D76</f>
        <v>0</v>
      </c>
      <c r="AF76" s="26"/>
      <c r="AG76">
        <f t="shared" si="5"/>
        <v>35.406181338041378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8.2478557241379296</v>
      </c>
      <c r="H77">
        <f>PPCL_Spot!R77</f>
        <v>0</v>
      </c>
      <c r="I77">
        <f>Bawana_NG!R77</f>
        <v>20.82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</v>
      </c>
      <c r="AB77" s="117">
        <f>-STOA!R77</f>
        <v>0</v>
      </c>
      <c r="AC77">
        <f t="shared" si="3"/>
        <v>0.31475713037241382</v>
      </c>
      <c r="AD77">
        <f t="shared" si="4"/>
        <v>35.453098593765517</v>
      </c>
      <c r="AE77">
        <f>'IDT-1'!D77</f>
        <v>0</v>
      </c>
      <c r="AF77" s="26"/>
      <c r="AG77">
        <f t="shared" si="5"/>
        <v>35.453098593765517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8.2316375172413778</v>
      </c>
      <c r="H78">
        <f>PPCL_Spot!R78</f>
        <v>0</v>
      </c>
      <c r="I78">
        <f>Bawana_NG!R78</f>
        <v>20.82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</v>
      </c>
      <c r="AB78" s="117">
        <f>-STOA!R78</f>
        <v>0</v>
      </c>
      <c r="AC78">
        <f t="shared" si="3"/>
        <v>0.31461441015172414</v>
      </c>
      <c r="AD78">
        <f t="shared" si="4"/>
        <v>35.437023107089651</v>
      </c>
      <c r="AE78">
        <f>'IDT-1'!D78</f>
        <v>0</v>
      </c>
      <c r="AF78" s="26"/>
      <c r="AG78">
        <f t="shared" si="5"/>
        <v>35.437023107089651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8.2208242758620695</v>
      </c>
      <c r="H79">
        <f>PPCL_Spot!R79</f>
        <v>0</v>
      </c>
      <c r="I79">
        <f>Bawana_NG!R79</f>
        <v>20.82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</v>
      </c>
      <c r="AB79" s="117">
        <f>-STOA!R79</f>
        <v>0</v>
      </c>
      <c r="AC79">
        <f t="shared" si="3"/>
        <v>0.31451925362758626</v>
      </c>
      <c r="AD79">
        <f t="shared" si="4"/>
        <v>35.426305022234487</v>
      </c>
      <c r="AE79">
        <f>'IDT-1'!D79</f>
        <v>0</v>
      </c>
      <c r="AF79" s="26"/>
      <c r="AG79">
        <f t="shared" si="5"/>
        <v>35.426305022234487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8.2012684137931036</v>
      </c>
      <c r="H80">
        <f>PPCL_Spot!R80</f>
        <v>0</v>
      </c>
      <c r="I80">
        <f>Bawana_NG!R80</f>
        <v>20.82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</v>
      </c>
      <c r="AB80" s="117">
        <f>-STOA!R80</f>
        <v>0</v>
      </c>
      <c r="AC80">
        <f t="shared" si="3"/>
        <v>0.31434716204137936</v>
      </c>
      <c r="AD80">
        <f t="shared" si="4"/>
        <v>35.406921251751726</v>
      </c>
      <c r="AE80">
        <f>'IDT-1'!D80</f>
        <v>0</v>
      </c>
      <c r="AF80" s="26"/>
      <c r="AG80">
        <f t="shared" si="5"/>
        <v>35.406921251751726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8.2157627586206896</v>
      </c>
      <c r="H81">
        <f>PPCL_Spot!R81</f>
        <v>0</v>
      </c>
      <c r="I81">
        <f>Bawana_NG!R81</f>
        <v>20.82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</v>
      </c>
      <c r="AB81" s="117">
        <f>-STOA!R81</f>
        <v>0</v>
      </c>
      <c r="AC81">
        <f t="shared" si="3"/>
        <v>0.31447471227586216</v>
      </c>
      <c r="AD81">
        <f t="shared" si="4"/>
        <v>35.421288046344834</v>
      </c>
      <c r="AE81">
        <f>'IDT-1'!D81</f>
        <v>0</v>
      </c>
      <c r="AF81" s="26"/>
      <c r="AG81">
        <f t="shared" si="5"/>
        <v>35.421288046344834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8.6717978070477884</v>
      </c>
      <c r="H82">
        <f>PPCL_Spot!R82</f>
        <v>0</v>
      </c>
      <c r="I82">
        <f>Bawana_NG!R82</f>
        <v>20.82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</v>
      </c>
      <c r="AB82" s="117">
        <f>-STOA!R82</f>
        <v>0</v>
      </c>
      <c r="AC82">
        <f t="shared" si="3"/>
        <v>0.31848782070202059</v>
      </c>
      <c r="AD82">
        <f t="shared" si="4"/>
        <v>35.873309986345774</v>
      </c>
      <c r="AE82">
        <f>'IDT-1'!D82</f>
        <v>0</v>
      </c>
      <c r="AF82" s="26"/>
      <c r="AG82">
        <f t="shared" si="5"/>
        <v>35.873309986345774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8.6594320391697099</v>
      </c>
      <c r="H83">
        <f>PPCL_Spot!R83</f>
        <v>0</v>
      </c>
      <c r="I83">
        <f>Bawana_NG!R83</f>
        <v>17.82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</v>
      </c>
      <c r="AB83" s="117">
        <f>-STOA!R83</f>
        <v>0</v>
      </c>
      <c r="AC83">
        <f t="shared" si="3"/>
        <v>0.29197900194469345</v>
      </c>
      <c r="AD83">
        <f t="shared" si="4"/>
        <v>32.887453037225015</v>
      </c>
      <c r="AE83">
        <f>'IDT-1'!D83</f>
        <v>0</v>
      </c>
      <c r="AF83" s="26"/>
      <c r="AG83">
        <f t="shared" si="5"/>
        <v>32.887453037225015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8.6250018619405537</v>
      </c>
      <c r="H84">
        <f>PPCL_Spot!R84</f>
        <v>0</v>
      </c>
      <c r="I84">
        <f>Bawana_NG!R84</f>
        <v>17.82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</v>
      </c>
      <c r="AB84" s="117">
        <f>-STOA!R84</f>
        <v>0</v>
      </c>
      <c r="AC84">
        <f t="shared" si="3"/>
        <v>0.2916760163850769</v>
      </c>
      <c r="AD84">
        <f t="shared" si="4"/>
        <v>32.853325845555482</v>
      </c>
      <c r="AE84">
        <f>'IDT-1'!D84</f>
        <v>0</v>
      </c>
      <c r="AF84" s="26"/>
      <c r="AG84">
        <f t="shared" si="5"/>
        <v>32.853325845555482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8.6065744431418505</v>
      </c>
      <c r="H85">
        <f>PPCL_Spot!R85</f>
        <v>0</v>
      </c>
      <c r="I85">
        <f>Bawana_NG!R85</f>
        <v>15.82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</v>
      </c>
      <c r="AB85" s="117">
        <f>-STOA!R85</f>
        <v>0</v>
      </c>
      <c r="AC85">
        <f t="shared" si="3"/>
        <v>0.29072185509964832</v>
      </c>
      <c r="AD85">
        <f t="shared" si="4"/>
        <v>32.745852588042204</v>
      </c>
      <c r="AE85">
        <f>'IDT-1'!D85</f>
        <v>0</v>
      </c>
      <c r="AF85" s="26"/>
      <c r="AG85">
        <f t="shared" si="5"/>
        <v>32.745852588042204</v>
      </c>
      <c r="AI85" s="75">
        <f>PXIL!L85</f>
        <v>0</v>
      </c>
      <c r="AJ85" s="75">
        <f>PXIL!R85</f>
        <v>0</v>
      </c>
      <c r="AK85" s="75">
        <f>RTM_IEX!L85</f>
        <v>1.91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8.5816004413488685</v>
      </c>
      <c r="H86">
        <f>PPCL_Spot!R86</f>
        <v>0</v>
      </c>
      <c r="I86">
        <f>Bawana_NG!R86</f>
        <v>14.819303244005642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</v>
      </c>
      <c r="AB86" s="117">
        <f>-STOA!R86</f>
        <v>0</v>
      </c>
      <c r="AC86">
        <f t="shared" si="3"/>
        <v>0.28424795243111967</v>
      </c>
      <c r="AD86">
        <f t="shared" si="4"/>
        <v>32.01665573292339</v>
      </c>
      <c r="AE86">
        <f>'IDT-1'!D86</f>
        <v>0</v>
      </c>
      <c r="AF86" s="26"/>
      <c r="AG86">
        <f t="shared" si="5"/>
        <v>32.01665573292339</v>
      </c>
      <c r="AI86" s="75">
        <f>PXIL!L86</f>
        <v>0</v>
      </c>
      <c r="AJ86" s="75">
        <f>PXIL!R86</f>
        <v>0</v>
      </c>
      <c r="AK86" s="75">
        <f>RTM_IEX!L86</f>
        <v>2.2000000000000002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8.5682648093234928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</v>
      </c>
      <c r="AB87" s="117">
        <f>-STOA!R87</f>
        <v>0</v>
      </c>
      <c r="AC87">
        <f t="shared" si="3"/>
        <v>0.27656873032204676</v>
      </c>
      <c r="AD87">
        <f t="shared" si="4"/>
        <v>31.151696079001447</v>
      </c>
      <c r="AE87">
        <f>'IDT-1'!D87</f>
        <v>0</v>
      </c>
      <c r="AF87" s="26"/>
      <c r="AG87">
        <f t="shared" si="5"/>
        <v>31.151696079001447</v>
      </c>
      <c r="AI87" s="75">
        <f>PXIL!L87</f>
        <v>0</v>
      </c>
      <c r="AJ87" s="75">
        <f>PXIL!R87</f>
        <v>0</v>
      </c>
      <c r="AK87" s="75">
        <f>RTM_IEX!L87</f>
        <v>10.34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8.6373676298186304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</v>
      </c>
      <c r="AB88" s="117">
        <f>-STOA!R88</f>
        <v>0</v>
      </c>
      <c r="AC88">
        <f t="shared" si="3"/>
        <v>0.27462483514240393</v>
      </c>
      <c r="AD88">
        <f t="shared" si="4"/>
        <v>30.932742794676226</v>
      </c>
      <c r="AE88">
        <f>'IDT-1'!D88</f>
        <v>0</v>
      </c>
      <c r="AF88" s="26"/>
      <c r="AG88">
        <f t="shared" si="5"/>
        <v>30.932742794676226</v>
      </c>
      <c r="AI88" s="75">
        <f>PXIL!L88</f>
        <v>0</v>
      </c>
      <c r="AJ88" s="75">
        <f>PXIL!R88</f>
        <v>0</v>
      </c>
      <c r="AK88" s="75">
        <f>RTM_IEX!L88</f>
        <v>10.050000000000001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8.6822238466312651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</v>
      </c>
      <c r="AB89" s="117">
        <f>-STOA!R89</f>
        <v>0</v>
      </c>
      <c r="AC89">
        <f t="shared" si="3"/>
        <v>0.25821156985035515</v>
      </c>
      <c r="AD89">
        <f t="shared" si="4"/>
        <v>29.084012276780911</v>
      </c>
      <c r="AE89">
        <f>'IDT-1'!D89</f>
        <v>0</v>
      </c>
      <c r="AF89" s="26"/>
      <c r="AG89">
        <f t="shared" si="5"/>
        <v>29.084012276780911</v>
      </c>
      <c r="AI89" s="75">
        <f>PXIL!L89</f>
        <v>0</v>
      </c>
      <c r="AJ89" s="75">
        <f>PXIL!R89</f>
        <v>0</v>
      </c>
      <c r="AK89" s="75">
        <f>RTM_IEX!L89</f>
        <v>8.14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8.6851334390731676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</v>
      </c>
      <c r="AB90" s="117">
        <f>-STOA!R90</f>
        <v>0</v>
      </c>
      <c r="AC90">
        <f t="shared" si="3"/>
        <v>0.2514611742638439</v>
      </c>
      <c r="AD90">
        <f t="shared" si="4"/>
        <v>28.323672264809325</v>
      </c>
      <c r="AE90">
        <f>'IDT-1'!D90</f>
        <v>0</v>
      </c>
      <c r="AF90" s="26"/>
      <c r="AG90">
        <f t="shared" si="5"/>
        <v>28.323672264809325</v>
      </c>
      <c r="AI90" s="75">
        <f>PXIL!L90</f>
        <v>0</v>
      </c>
      <c r="AJ90" s="75">
        <f>PXIL!R90</f>
        <v>0</v>
      </c>
      <c r="AK90" s="75">
        <f>RTM_IEX!L90</f>
        <v>7.37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8.6730101372319144</v>
      </c>
      <c r="H91">
        <f>PPCL_Spot!R91</f>
        <v>0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</v>
      </c>
      <c r="AB91" s="117">
        <f>-STOA!R91</f>
        <v>0</v>
      </c>
      <c r="AC91">
        <f t="shared" si="3"/>
        <v>0.24466648920764086</v>
      </c>
      <c r="AD91">
        <f t="shared" si="4"/>
        <v>27.558343648024273</v>
      </c>
      <c r="AE91">
        <f>'IDT-1'!D91</f>
        <v>0</v>
      </c>
      <c r="AF91" s="26"/>
      <c r="AG91">
        <f t="shared" si="5"/>
        <v>27.558343648024273</v>
      </c>
      <c r="AI91" s="75">
        <f>PXIL!L91</f>
        <v>0</v>
      </c>
      <c r="AJ91" s="75">
        <f>PXIL!R91</f>
        <v>0</v>
      </c>
      <c r="AK91" s="75">
        <f>RTM_IEX!L91</f>
        <v>6.61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8.6664635542376356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</v>
      </c>
      <c r="AB92" s="117">
        <f>-STOA!R92</f>
        <v>0</v>
      </c>
      <c r="AC92">
        <f t="shared" si="3"/>
        <v>0.22859287927729122</v>
      </c>
      <c r="AD92">
        <f t="shared" si="4"/>
        <v>25.747870674960346</v>
      </c>
      <c r="AE92">
        <f>'IDT-1'!D92</f>
        <v>0</v>
      </c>
      <c r="AF92" s="26"/>
      <c r="AG92">
        <f t="shared" si="5"/>
        <v>25.747870674960346</v>
      </c>
      <c r="AI92" s="75">
        <f>PXIL!L92</f>
        <v>0</v>
      </c>
      <c r="AJ92" s="75">
        <f>PXIL!R92</f>
        <v>0</v>
      </c>
      <c r="AK92" s="75">
        <f>RTM_IEX!L92</f>
        <v>4.79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8.7008937314667936</v>
      </c>
      <c r="H93">
        <f>PPCL_Spot!R93</f>
        <v>0</v>
      </c>
      <c r="I93">
        <f>Bawana_NG!R93</f>
        <v>5.8202692325484584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</v>
      </c>
      <c r="AB93" s="117">
        <f>-STOA!R93</f>
        <v>0</v>
      </c>
      <c r="AC93">
        <f t="shared" si="3"/>
        <v>0.22467423408333423</v>
      </c>
      <c r="AD93">
        <f t="shared" si="4"/>
        <v>25.306488729931917</v>
      </c>
      <c r="AE93">
        <f>'IDT-1'!D93</f>
        <v>0</v>
      </c>
      <c r="AF93" s="26"/>
      <c r="AG93">
        <f t="shared" si="5"/>
        <v>25.306488729931917</v>
      </c>
      <c r="AI93" s="75">
        <f>PXIL!L93</f>
        <v>0</v>
      </c>
      <c r="AJ93" s="75">
        <f>PXIL!R93</f>
        <v>0</v>
      </c>
      <c r="AK93" s="75">
        <f>RTM_IEX!L93</f>
        <v>4.3099999999999996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8.702348527687743</v>
      </c>
      <c r="H94">
        <f>PPCL_Spot!R94</f>
        <v>0</v>
      </c>
      <c r="I94">
        <f>Bawana_NG!R94</f>
        <v>5.8202692325484584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</v>
      </c>
      <c r="AB94" s="117">
        <f>-STOA!R94</f>
        <v>0</v>
      </c>
      <c r="AC94">
        <f t="shared" si="3"/>
        <v>0.2112230362900786</v>
      </c>
      <c r="AD94">
        <f t="shared" si="4"/>
        <v>23.791394723946123</v>
      </c>
      <c r="AE94">
        <f>'IDT-1'!D94</f>
        <v>0</v>
      </c>
      <c r="AF94" s="26"/>
      <c r="AG94">
        <f t="shared" si="5"/>
        <v>23.791394723946123</v>
      </c>
      <c r="AI94" s="75">
        <f>PXIL!L94</f>
        <v>0</v>
      </c>
      <c r="AJ94" s="75">
        <f>PXIL!R94</f>
        <v>0</v>
      </c>
      <c r="AK94" s="75">
        <f>RTM_IEX!L94</f>
        <v>2.78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8.665978622163987</v>
      </c>
      <c r="H95">
        <f>PPCL_Spot!R95</f>
        <v>0</v>
      </c>
      <c r="I95">
        <f>Bawana_NG!R95</f>
        <v>5.8202692325484584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</v>
      </c>
      <c r="AB95" s="117">
        <f>-STOA!R95</f>
        <v>0</v>
      </c>
      <c r="AC95">
        <f t="shared" si="3"/>
        <v>0.19655898112146952</v>
      </c>
      <c r="AD95">
        <f t="shared" si="4"/>
        <v>22.139688873590973</v>
      </c>
      <c r="AE95">
        <f>'IDT-1'!D95</f>
        <v>0</v>
      </c>
      <c r="AF95" s="26"/>
      <c r="AG95">
        <f t="shared" si="5"/>
        <v>22.139688873590973</v>
      </c>
      <c r="AI95" s="75">
        <f>PXIL!L95</f>
        <v>0</v>
      </c>
      <c r="AJ95" s="75">
        <f>PXIL!R95</f>
        <v>0</v>
      </c>
      <c r="AK95" s="75">
        <f>RTM_IEX!L95</f>
        <v>1.1499999999999999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8.6717978070477901</v>
      </c>
      <c r="H96">
        <f>PPCL_Spot!R96</f>
        <v>0</v>
      </c>
      <c r="I96">
        <f>Bawana_NG!R96</f>
        <v>5.8202692325484584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</v>
      </c>
      <c r="AB96" s="117">
        <f>-STOA!R96</f>
        <v>0</v>
      </c>
      <c r="AC96">
        <f t="shared" si="3"/>
        <v>0.19326618994844702</v>
      </c>
      <c r="AD96">
        <f t="shared" si="4"/>
        <v>21.768800849647803</v>
      </c>
      <c r="AE96">
        <f>'IDT-1'!D96</f>
        <v>0</v>
      </c>
      <c r="AF96" s="26"/>
      <c r="AG96">
        <f t="shared" si="5"/>
        <v>21.768800849647803</v>
      </c>
      <c r="AI96" s="75">
        <f>PXIL!L96</f>
        <v>0</v>
      </c>
      <c r="AJ96" s="75">
        <f>PXIL!R96</f>
        <v>0</v>
      </c>
      <c r="AK96" s="75">
        <f>RTM_IEX!L96</f>
        <v>0.77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8.6817389145576147</v>
      </c>
      <c r="H97">
        <f>PPCL_Spot!R97</f>
        <v>0</v>
      </c>
      <c r="I97">
        <f>Bawana_NG!R97</f>
        <v>5.8202692325484584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</v>
      </c>
      <c r="AB97" s="117">
        <f>-STOA!R97</f>
        <v>0</v>
      </c>
      <c r="AC97">
        <f t="shared" si="3"/>
        <v>0.18657767169453346</v>
      </c>
      <c r="AD97">
        <f t="shared" si="4"/>
        <v>21.015430475411542</v>
      </c>
      <c r="AE97">
        <f>'IDT-1'!D97</f>
        <v>0</v>
      </c>
      <c r="AF97" s="26"/>
      <c r="AG97">
        <f t="shared" si="5"/>
        <v>21.015430475411542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8.6560375146541606</v>
      </c>
      <c r="H98">
        <f>PPCL_Spot!R98</f>
        <v>0</v>
      </c>
      <c r="I98">
        <f>Bawana_NG!R98</f>
        <v>5.8202692325484584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</v>
      </c>
      <c r="AB98" s="117">
        <f>-STOA!R98</f>
        <v>0</v>
      </c>
      <c r="AC98">
        <f t="shared" si="3"/>
        <v>0.18635149937538306</v>
      </c>
      <c r="AD98">
        <f t="shared" si="4"/>
        <v>20.989955247827236</v>
      </c>
      <c r="AE98">
        <f>'IDT-1'!D98</f>
        <v>0</v>
      </c>
      <c r="AF98" s="26"/>
      <c r="AG98">
        <f t="shared" si="5"/>
        <v>20.989955247827236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0.26114964228816606</v>
      </c>
      <c r="H99">
        <f t="shared" si="6"/>
        <v>0</v>
      </c>
      <c r="I99">
        <f t="shared" si="6"/>
        <v>0.21209783032476734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0.20254750000000027</v>
      </c>
      <c r="AB99" s="117">
        <f t="shared" si="6"/>
        <v>0</v>
      </c>
      <c r="AC99">
        <f t="shared" si="6"/>
        <v>6.5304847307452252E-3</v>
      </c>
      <c r="AD99">
        <f t="shared" si="6"/>
        <v>0.63361948788218792</v>
      </c>
      <c r="AE99">
        <f t="shared" ref="AE99:AR99" si="7">SUM(AE3:AE98)/4000</f>
        <v>0</v>
      </c>
      <c r="AG99">
        <f t="shared" si="7"/>
        <v>0.63361948788218792</v>
      </c>
      <c r="AI99">
        <f t="shared" si="7"/>
        <v>0</v>
      </c>
      <c r="AJ99">
        <f t="shared" si="7"/>
        <v>0</v>
      </c>
      <c r="AK99">
        <f t="shared" si="7"/>
        <v>1.5105E-2</v>
      </c>
      <c r="AL99">
        <f t="shared" si="7"/>
        <v>-5.0750000000000003E-2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60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19" sqref="P19"/>
    </sheetView>
  </sheetViews>
  <sheetFormatPr defaultRowHeight="15"/>
  <cols>
    <col min="1" max="1" width="17.5703125" customWidth="1"/>
  </cols>
  <sheetData>
    <row r="1" spans="1:16">
      <c r="A1" t="s">
        <v>219</v>
      </c>
      <c r="B1">
        <v>208</v>
      </c>
      <c r="C1" s="31">
        <v>45017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6">
      <c r="A2" s="31">
        <v>44940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6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6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6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6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6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6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6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6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6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6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6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6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6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6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44940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7.1789680000000002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6.61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0.1348069184</v>
      </c>
      <c r="AD3">
        <f>SUM(B3:AB3,AI3:AR3)-AC3</f>
        <v>15.184161081599999</v>
      </c>
      <c r="AE3">
        <v>0</v>
      </c>
      <c r="AF3" s="26"/>
      <c r="AG3">
        <f>SUM(AD3:AF3)</f>
        <v>15.184161081599999</v>
      </c>
      <c r="AI3" s="75">
        <f>PXIL!M3</f>
        <v>0</v>
      </c>
      <c r="AJ3" s="75">
        <f>PXIL!S3</f>
        <v>0</v>
      </c>
      <c r="AK3" s="75">
        <f>RTM_IEX!M3</f>
        <v>1.53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7.1789680000000002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4.9800000000000004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0.11967091840000002</v>
      </c>
      <c r="AD4">
        <f t="shared" ref="AD4:AD67" si="1">SUM(B4:AB4,AI4:AR4)-AC4</f>
        <v>13.4792970816</v>
      </c>
      <c r="AE4">
        <v>0</v>
      </c>
      <c r="AF4" s="26"/>
      <c r="AG4">
        <f t="shared" ref="AG4:AG67" si="2">SUM(AD4:AF4)</f>
        <v>13.4792970816</v>
      </c>
      <c r="AI4" s="75">
        <f>PXIL!M4</f>
        <v>0</v>
      </c>
      <c r="AJ4" s="75">
        <f>PXIL!S4</f>
        <v>0</v>
      </c>
      <c r="AK4" s="75">
        <f>RTM_IEX!M4</f>
        <v>1.44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7.1789680000000002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4.79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0.11799891840000001</v>
      </c>
      <c r="AD5">
        <f t="shared" si="1"/>
        <v>13.2909690816</v>
      </c>
      <c r="AE5">
        <v>0</v>
      </c>
      <c r="AF5" s="26"/>
      <c r="AG5">
        <f t="shared" si="2"/>
        <v>13.2909690816</v>
      </c>
      <c r="AI5" s="75">
        <f>PXIL!M5</f>
        <v>0</v>
      </c>
      <c r="AJ5" s="75">
        <f>PXIL!S5</f>
        <v>0</v>
      </c>
      <c r="AK5" s="75">
        <f>RTM_IEX!M5</f>
        <v>1.44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7.1789680000000002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3.45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0.10620691840000002</v>
      </c>
      <c r="AD6">
        <f t="shared" si="1"/>
        <v>11.9627610816</v>
      </c>
      <c r="AE6">
        <v>0</v>
      </c>
      <c r="AF6" s="26"/>
      <c r="AG6">
        <f t="shared" si="2"/>
        <v>11.9627610816</v>
      </c>
      <c r="AI6" s="75">
        <f>PXIL!M6</f>
        <v>0</v>
      </c>
      <c r="AJ6" s="75">
        <f>PXIL!S6</f>
        <v>0</v>
      </c>
      <c r="AK6" s="75">
        <f>RTM_IEX!M6</f>
        <v>1.44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7.1789680000000002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1.72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9.0982918400000001E-2</v>
      </c>
      <c r="AD7">
        <f t="shared" si="1"/>
        <v>10.2479850816</v>
      </c>
      <c r="AE7">
        <v>0</v>
      </c>
      <c r="AF7" s="26"/>
      <c r="AG7">
        <f t="shared" si="2"/>
        <v>10.2479850816</v>
      </c>
      <c r="AI7" s="75">
        <f>PXIL!M7</f>
        <v>0</v>
      </c>
      <c r="AJ7" s="75">
        <f>PXIL!S7</f>
        <v>0</v>
      </c>
      <c r="AK7" s="75">
        <f>RTM_IEX!M7</f>
        <v>1.44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7.1789680000000002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3.16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0.10365491840000002</v>
      </c>
      <c r="AD8">
        <f t="shared" si="1"/>
        <v>11.675313081600001</v>
      </c>
      <c r="AE8">
        <v>0</v>
      </c>
      <c r="AF8" s="26"/>
      <c r="AG8">
        <f t="shared" si="2"/>
        <v>11.675313081600001</v>
      </c>
      <c r="AI8" s="75">
        <f>PXIL!M8</f>
        <v>0</v>
      </c>
      <c r="AJ8" s="75">
        <f>PXIL!S8</f>
        <v>0</v>
      </c>
      <c r="AK8" s="75">
        <f>RTM_IEX!M8</f>
        <v>1.44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7.1789680000000002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2.11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9.4414918400000006E-2</v>
      </c>
      <c r="AD9">
        <f t="shared" si="1"/>
        <v>10.6345530816</v>
      </c>
      <c r="AE9">
        <v>0</v>
      </c>
      <c r="AF9" s="26"/>
      <c r="AG9">
        <f t="shared" si="2"/>
        <v>10.6345530816</v>
      </c>
      <c r="AI9" s="75">
        <f>PXIL!M9</f>
        <v>0</v>
      </c>
      <c r="AJ9" s="75">
        <f>PXIL!S9</f>
        <v>0</v>
      </c>
      <c r="AK9" s="75">
        <f>RTM_IEX!M9</f>
        <v>1.44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7.1789680000000002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2.39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9.6878918400000014E-2</v>
      </c>
      <c r="AD10">
        <f t="shared" si="1"/>
        <v>10.9120890816</v>
      </c>
      <c r="AE10">
        <v>0</v>
      </c>
      <c r="AF10" s="26"/>
      <c r="AG10">
        <f t="shared" si="2"/>
        <v>10.9120890816</v>
      </c>
      <c r="AI10" s="75">
        <f>PXIL!M10</f>
        <v>0</v>
      </c>
      <c r="AJ10" s="75">
        <f>PXIL!S10</f>
        <v>0</v>
      </c>
      <c r="AK10" s="75">
        <f>RTM_IEX!M10</f>
        <v>1.44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7.1789680000000002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3.35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0.10532691840000001</v>
      </c>
      <c r="AD11">
        <f t="shared" si="1"/>
        <v>11.863641081600001</v>
      </c>
      <c r="AE11">
        <v>0</v>
      </c>
      <c r="AF11" s="26"/>
      <c r="AG11">
        <f t="shared" si="2"/>
        <v>11.863641081600001</v>
      </c>
      <c r="AI11" s="75">
        <f>PXIL!M11</f>
        <v>0</v>
      </c>
      <c r="AJ11" s="75">
        <f>PXIL!S11</f>
        <v>0</v>
      </c>
      <c r="AK11" s="75">
        <f>RTM_IEX!M11</f>
        <v>1.44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7.1789680000000002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3.06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0.10277491840000001</v>
      </c>
      <c r="AD12">
        <f t="shared" si="1"/>
        <v>11.5761930816</v>
      </c>
      <c r="AE12">
        <v>0</v>
      </c>
      <c r="AF12" s="26"/>
      <c r="AG12">
        <f t="shared" si="2"/>
        <v>11.5761930816</v>
      </c>
      <c r="AI12" s="75">
        <f>PXIL!M12</f>
        <v>0</v>
      </c>
      <c r="AJ12" s="75">
        <f>PXIL!S12</f>
        <v>0</v>
      </c>
      <c r="AK12" s="75">
        <f>RTM_IEX!M12</f>
        <v>1.44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7.1789680000000002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3.06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0.10277491840000001</v>
      </c>
      <c r="AD13">
        <f t="shared" si="1"/>
        <v>11.5761930816</v>
      </c>
      <c r="AE13">
        <v>0</v>
      </c>
      <c r="AF13" s="26"/>
      <c r="AG13">
        <f t="shared" si="2"/>
        <v>11.5761930816</v>
      </c>
      <c r="AI13" s="75">
        <f>PXIL!M13</f>
        <v>0</v>
      </c>
      <c r="AJ13" s="75">
        <f>PXIL!S13</f>
        <v>0</v>
      </c>
      <c r="AK13" s="75">
        <f>RTM_IEX!M13</f>
        <v>1.44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7.1789680000000002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3.83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0.1095509184</v>
      </c>
      <c r="AD14">
        <f t="shared" si="1"/>
        <v>12.339417081599999</v>
      </c>
      <c r="AE14">
        <v>0</v>
      </c>
      <c r="AF14" s="26"/>
      <c r="AG14">
        <f t="shared" si="2"/>
        <v>12.339417081599999</v>
      </c>
      <c r="AI14" s="75">
        <f>PXIL!M14</f>
        <v>0</v>
      </c>
      <c r="AJ14" s="75">
        <f>PXIL!S14</f>
        <v>0</v>
      </c>
      <c r="AK14" s="75">
        <f>RTM_IEX!M14</f>
        <v>1.44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7.1789680000000002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6.03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0.12970291840000001</v>
      </c>
      <c r="AD15">
        <f t="shared" si="1"/>
        <v>14.6092650816</v>
      </c>
      <c r="AE15">
        <v>0</v>
      </c>
      <c r="AF15" s="26"/>
      <c r="AG15">
        <f t="shared" si="2"/>
        <v>14.6092650816</v>
      </c>
      <c r="AI15" s="75">
        <f>PXIL!M15</f>
        <v>0</v>
      </c>
      <c r="AJ15" s="75">
        <f>PXIL!S15</f>
        <v>0</v>
      </c>
      <c r="AK15" s="75">
        <f>RTM_IEX!M15</f>
        <v>1.53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7.1789680000000002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6.03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0.12891091840000002</v>
      </c>
      <c r="AD16">
        <f t="shared" si="1"/>
        <v>14.520057081599999</v>
      </c>
      <c r="AE16">
        <v>0</v>
      </c>
      <c r="AF16" s="26"/>
      <c r="AG16">
        <f t="shared" si="2"/>
        <v>14.520057081599999</v>
      </c>
      <c r="AI16" s="75">
        <f>PXIL!M16</f>
        <v>0</v>
      </c>
      <c r="AJ16" s="75">
        <f>PXIL!S16</f>
        <v>0</v>
      </c>
      <c r="AK16" s="75">
        <f>RTM_IEX!M16</f>
        <v>1.44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7.1789680000000002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5.46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0.12389491840000001</v>
      </c>
      <c r="AD17">
        <f t="shared" si="1"/>
        <v>13.9550730816</v>
      </c>
      <c r="AE17">
        <v>0</v>
      </c>
      <c r="AF17" s="26"/>
      <c r="AG17">
        <f t="shared" si="2"/>
        <v>13.9550730816</v>
      </c>
      <c r="AI17" s="75">
        <f>PXIL!M17</f>
        <v>0</v>
      </c>
      <c r="AJ17" s="75">
        <f>PXIL!S17</f>
        <v>0</v>
      </c>
      <c r="AK17" s="75">
        <f>RTM_IEX!M17</f>
        <v>1.44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7.1789680000000002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8.33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0.14994291840000001</v>
      </c>
      <c r="AD18">
        <f t="shared" si="1"/>
        <v>16.8890250816</v>
      </c>
      <c r="AE18">
        <v>0</v>
      </c>
      <c r="AF18" s="26"/>
      <c r="AG18">
        <f t="shared" si="2"/>
        <v>16.8890250816</v>
      </c>
      <c r="AI18" s="75">
        <f>PXIL!M18</f>
        <v>0</v>
      </c>
      <c r="AJ18" s="75">
        <f>PXIL!S18</f>
        <v>0</v>
      </c>
      <c r="AK18" s="75">
        <f>RTM_IEX!M18</f>
        <v>1.53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7.1789680000000002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7.18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0.13903091840000001</v>
      </c>
      <c r="AD19">
        <f t="shared" si="1"/>
        <v>15.659937081600001</v>
      </c>
      <c r="AE19">
        <v>0</v>
      </c>
      <c r="AF19" s="26"/>
      <c r="AG19">
        <f t="shared" si="2"/>
        <v>15.659937081600001</v>
      </c>
      <c r="AI19" s="75">
        <f>PXIL!M19</f>
        <v>0</v>
      </c>
      <c r="AJ19" s="75">
        <f>PXIL!S19</f>
        <v>0</v>
      </c>
      <c r="AK19" s="75">
        <f>RTM_IEX!M19</f>
        <v>1.44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7.1789680000000002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7.18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0.13903091840000001</v>
      </c>
      <c r="AD20">
        <f t="shared" si="1"/>
        <v>15.659937081600001</v>
      </c>
      <c r="AE20">
        <v>0</v>
      </c>
      <c r="AF20" s="26"/>
      <c r="AG20">
        <f t="shared" si="2"/>
        <v>15.659937081600001</v>
      </c>
      <c r="AI20" s="75">
        <f>PXIL!M20</f>
        <v>0</v>
      </c>
      <c r="AJ20" s="75">
        <f>PXIL!S20</f>
        <v>0</v>
      </c>
      <c r="AK20" s="75">
        <f>RTM_IEX!M20</f>
        <v>1.44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7.1789680000000002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6.41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0.1322549184</v>
      </c>
      <c r="AD21">
        <f t="shared" si="1"/>
        <v>14.896713081600002</v>
      </c>
      <c r="AE21">
        <v>0</v>
      </c>
      <c r="AF21" s="26"/>
      <c r="AG21">
        <f t="shared" si="2"/>
        <v>14.896713081600002</v>
      </c>
      <c r="AI21" s="75">
        <f>PXIL!M21</f>
        <v>0</v>
      </c>
      <c r="AJ21" s="75">
        <f>PXIL!S21</f>
        <v>0</v>
      </c>
      <c r="AK21" s="75">
        <f>RTM_IEX!M21</f>
        <v>1.44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7.1789680000000002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8.14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0.14827091840000003</v>
      </c>
      <c r="AD22">
        <f t="shared" si="1"/>
        <v>16.700697081600001</v>
      </c>
      <c r="AE22">
        <v>0</v>
      </c>
      <c r="AF22" s="26"/>
      <c r="AG22">
        <f t="shared" si="2"/>
        <v>16.700697081600001</v>
      </c>
      <c r="AI22" s="75">
        <f>PXIL!M22</f>
        <v>0</v>
      </c>
      <c r="AJ22" s="75">
        <f>PXIL!S22</f>
        <v>0</v>
      </c>
      <c r="AK22" s="75">
        <f>RTM_IEX!M22</f>
        <v>1.53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7.1789680000000002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9.86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0.1626149184</v>
      </c>
      <c r="AD23">
        <f t="shared" si="1"/>
        <v>18.316353081600003</v>
      </c>
      <c r="AE23">
        <v>0</v>
      </c>
      <c r="AF23" s="26"/>
      <c r="AG23">
        <f t="shared" si="2"/>
        <v>18.316353081600003</v>
      </c>
      <c r="AI23" s="75">
        <f>PXIL!M23</f>
        <v>0</v>
      </c>
      <c r="AJ23" s="75">
        <f>PXIL!S23</f>
        <v>0</v>
      </c>
      <c r="AK23" s="75">
        <f>RTM_IEX!M23</f>
        <v>1.44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7.1789680000000002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11.01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0.17352691840000001</v>
      </c>
      <c r="AD24">
        <f t="shared" si="1"/>
        <v>19.5454410816</v>
      </c>
      <c r="AE24">
        <v>0</v>
      </c>
      <c r="AF24" s="26"/>
      <c r="AG24">
        <f t="shared" si="2"/>
        <v>19.5454410816</v>
      </c>
      <c r="AI24" s="75">
        <f>PXIL!M24</f>
        <v>0</v>
      </c>
      <c r="AJ24" s="75">
        <f>PXIL!S24</f>
        <v>0</v>
      </c>
      <c r="AK24" s="75">
        <f>RTM_IEX!M24</f>
        <v>1.53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7.1789680000000002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10.15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0.16595891840000002</v>
      </c>
      <c r="AD25">
        <f t="shared" si="1"/>
        <v>18.6930090816</v>
      </c>
      <c r="AE25">
        <v>0</v>
      </c>
      <c r="AF25" s="26"/>
      <c r="AG25">
        <f t="shared" si="2"/>
        <v>18.6930090816</v>
      </c>
      <c r="AI25" s="75">
        <f>PXIL!M25</f>
        <v>0</v>
      </c>
      <c r="AJ25" s="75">
        <f>PXIL!S25</f>
        <v>0</v>
      </c>
      <c r="AK25" s="75">
        <f>RTM_IEX!M25</f>
        <v>1.53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7.1789680000000002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9.48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0.16006291840000003</v>
      </c>
      <c r="AD26">
        <f t="shared" si="1"/>
        <v>18.028905081600001</v>
      </c>
      <c r="AE26">
        <v>0</v>
      </c>
      <c r="AF26" s="26"/>
      <c r="AG26">
        <f t="shared" si="2"/>
        <v>18.028905081600001</v>
      </c>
      <c r="AI26" s="75">
        <f>PXIL!M26</f>
        <v>0</v>
      </c>
      <c r="AJ26" s="75">
        <f>PXIL!S26</f>
        <v>0</v>
      </c>
      <c r="AK26" s="75">
        <f>RTM_IEX!M26</f>
        <v>1.53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7.1789680000000002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0.15671891839999999</v>
      </c>
      <c r="AD27">
        <f t="shared" si="1"/>
        <v>17.652249081600001</v>
      </c>
      <c r="AE27">
        <v>0</v>
      </c>
      <c r="AF27" s="26"/>
      <c r="AG27">
        <f t="shared" si="2"/>
        <v>17.652249081600001</v>
      </c>
      <c r="AI27" s="75">
        <f>PXIL!M27</f>
        <v>0</v>
      </c>
      <c r="AJ27" s="75">
        <f>PXIL!S27</f>
        <v>0</v>
      </c>
      <c r="AK27" s="75">
        <f>RTM_IEX!M27</f>
        <v>1.53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7.1789680000000002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11.58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0.1785429184</v>
      </c>
      <c r="AD28">
        <f t="shared" si="1"/>
        <v>20.110425081599999</v>
      </c>
      <c r="AE28">
        <v>0</v>
      </c>
      <c r="AF28" s="26"/>
      <c r="AG28">
        <f t="shared" si="2"/>
        <v>20.110425081599999</v>
      </c>
      <c r="AI28" s="75">
        <f>PXIL!M28</f>
        <v>0</v>
      </c>
      <c r="AJ28" s="75">
        <f>PXIL!S28</f>
        <v>0</v>
      </c>
      <c r="AK28" s="75">
        <f>RTM_IEX!M28</f>
        <v>1.53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7.1789680000000002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10.39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0.18241491840000001</v>
      </c>
      <c r="AD29">
        <f t="shared" si="1"/>
        <v>20.546553081600003</v>
      </c>
      <c r="AE29">
        <v>0</v>
      </c>
      <c r="AF29" s="26"/>
      <c r="AG29">
        <f t="shared" si="2"/>
        <v>20.546553081600003</v>
      </c>
      <c r="AI29" s="75">
        <f>PXIL!M29</f>
        <v>0</v>
      </c>
      <c r="AJ29" s="75">
        <f>PXIL!S29</f>
        <v>0</v>
      </c>
      <c r="AK29" s="75">
        <f>RTM_IEX!M29</f>
        <v>3.16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7.1789680000000002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5.77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0.16789491840000001</v>
      </c>
      <c r="AD30">
        <f t="shared" si="1"/>
        <v>18.911073081600001</v>
      </c>
      <c r="AE30">
        <v>0</v>
      </c>
      <c r="AF30" s="26"/>
      <c r="AG30">
        <f t="shared" si="2"/>
        <v>18.911073081600001</v>
      </c>
      <c r="AI30" s="75">
        <f>PXIL!M30</f>
        <v>0</v>
      </c>
      <c r="AJ30" s="75">
        <f>PXIL!S30</f>
        <v>0</v>
      </c>
      <c r="AK30" s="75">
        <f>RTM_IEX!M30</f>
        <v>6.13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7.1789680000000002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3.95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0.16199891840000002</v>
      </c>
      <c r="AD31">
        <f t="shared" si="1"/>
        <v>18.246969081600003</v>
      </c>
      <c r="AE31">
        <v>0</v>
      </c>
      <c r="AF31" s="26"/>
      <c r="AG31">
        <f t="shared" si="2"/>
        <v>18.246969081600003</v>
      </c>
      <c r="AI31" s="75">
        <f>PXIL!M31</f>
        <v>0</v>
      </c>
      <c r="AJ31" s="75">
        <f>PXIL!S31</f>
        <v>0</v>
      </c>
      <c r="AK31" s="75">
        <f>RTM_IEX!M31</f>
        <v>7.28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7.1789680000000002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3.81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0.1826789184</v>
      </c>
      <c r="AD32">
        <f t="shared" si="1"/>
        <v>20.576289081599999</v>
      </c>
      <c r="AE32">
        <v>0</v>
      </c>
      <c r="AF32" s="26"/>
      <c r="AG32">
        <f t="shared" si="2"/>
        <v>20.576289081599999</v>
      </c>
      <c r="AI32" s="75">
        <f>PXIL!M32</f>
        <v>0</v>
      </c>
      <c r="AJ32" s="75">
        <f>PXIL!S32</f>
        <v>0</v>
      </c>
      <c r="AK32" s="75">
        <f>RTM_IEX!M32</f>
        <v>9.77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7.1789680000000002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3.13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0.18338291839999998</v>
      </c>
      <c r="AD33">
        <f t="shared" si="1"/>
        <v>20.655585081600002</v>
      </c>
      <c r="AE33">
        <v>0</v>
      </c>
      <c r="AF33" s="26"/>
      <c r="AG33">
        <f t="shared" si="2"/>
        <v>20.655585081600002</v>
      </c>
      <c r="AI33" s="75">
        <f>PXIL!M33</f>
        <v>0</v>
      </c>
      <c r="AJ33" s="75">
        <f>PXIL!S33</f>
        <v>0</v>
      </c>
      <c r="AK33" s="75">
        <f>RTM_IEX!M33</f>
        <v>10.53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7.1789680000000002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2.2599999999999998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0.17405491839999998</v>
      </c>
      <c r="AD34">
        <f t="shared" si="1"/>
        <v>19.604913081599999</v>
      </c>
      <c r="AE34">
        <v>0</v>
      </c>
      <c r="AF34" s="26"/>
      <c r="AG34">
        <f t="shared" si="2"/>
        <v>19.604913081599999</v>
      </c>
      <c r="AI34" s="75">
        <f>PXIL!M34</f>
        <v>0</v>
      </c>
      <c r="AJ34" s="75">
        <f>PXIL!S34</f>
        <v>0</v>
      </c>
      <c r="AK34" s="75">
        <f>RTM_IEX!M34</f>
        <v>10.34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7.1789680000000002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2.74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0.17915891839999998</v>
      </c>
      <c r="AD35">
        <f t="shared" si="1"/>
        <v>20.179809081599998</v>
      </c>
      <c r="AE35">
        <v>0</v>
      </c>
      <c r="AF35" s="26"/>
      <c r="AG35">
        <f t="shared" si="2"/>
        <v>20.179809081599998</v>
      </c>
      <c r="AI35" s="75">
        <f>PXIL!M35</f>
        <v>0</v>
      </c>
      <c r="AJ35" s="75">
        <f>PXIL!S35</f>
        <v>0</v>
      </c>
      <c r="AK35" s="75">
        <f>RTM_IEX!M35</f>
        <v>10.44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7.1789680000000002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2.13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0.1964949184</v>
      </c>
      <c r="AD36">
        <f t="shared" si="1"/>
        <v>22.132473081600001</v>
      </c>
      <c r="AE36">
        <v>0</v>
      </c>
      <c r="AF36" s="26"/>
      <c r="AG36">
        <f t="shared" si="2"/>
        <v>22.132473081600001</v>
      </c>
      <c r="AI36" s="75">
        <f>PXIL!M36</f>
        <v>0</v>
      </c>
      <c r="AJ36" s="75">
        <f>PXIL!S36</f>
        <v>0</v>
      </c>
      <c r="AK36" s="75">
        <f>RTM_IEX!M36</f>
        <v>13.02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7.1789680000000002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1.43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0.21057491840000003</v>
      </c>
      <c r="AD37">
        <f t="shared" si="1"/>
        <v>23.718393081600002</v>
      </c>
      <c r="AE37">
        <v>0</v>
      </c>
      <c r="AF37" s="26"/>
      <c r="AG37">
        <f t="shared" si="2"/>
        <v>23.718393081600002</v>
      </c>
      <c r="AI37" s="75">
        <f>PXIL!M37</f>
        <v>0</v>
      </c>
      <c r="AJ37" s="75">
        <f>PXIL!S37</f>
        <v>0</v>
      </c>
      <c r="AK37" s="75">
        <f>RTM_IEX!M37</f>
        <v>15.32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7.1789680000000002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0.51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0.2100469184</v>
      </c>
      <c r="AD38">
        <f t="shared" si="1"/>
        <v>23.658921081599999</v>
      </c>
      <c r="AE38">
        <v>0</v>
      </c>
      <c r="AF38" s="26"/>
      <c r="AG38">
        <f t="shared" si="2"/>
        <v>23.658921081599999</v>
      </c>
      <c r="AI38" s="75">
        <f>PXIL!M38</f>
        <v>0</v>
      </c>
      <c r="AJ38" s="75">
        <f>PXIL!S38</f>
        <v>0</v>
      </c>
      <c r="AK38" s="75">
        <f>RTM_IEX!M38</f>
        <v>16.18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7.1789680000000002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1.3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0.19869491840000003</v>
      </c>
      <c r="AD39">
        <f t="shared" si="1"/>
        <v>22.380273081599999</v>
      </c>
      <c r="AE39">
        <v>0</v>
      </c>
      <c r="AF39" s="26"/>
      <c r="AG39">
        <f t="shared" si="2"/>
        <v>22.380273081599999</v>
      </c>
      <c r="AI39" s="75">
        <f>PXIL!M39</f>
        <v>0</v>
      </c>
      <c r="AJ39" s="75">
        <f>PXIL!S39</f>
        <v>0</v>
      </c>
      <c r="AK39" s="75">
        <f>RTM_IEX!M39</f>
        <v>14.1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7.1789680000000002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1.32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0.19121491840000002</v>
      </c>
      <c r="AD40">
        <f t="shared" si="1"/>
        <v>21.537753081600002</v>
      </c>
      <c r="AE40">
        <v>0</v>
      </c>
      <c r="AF40" s="26"/>
      <c r="AG40">
        <f t="shared" si="2"/>
        <v>21.537753081600002</v>
      </c>
      <c r="AI40" s="75">
        <f>PXIL!M40</f>
        <v>0</v>
      </c>
      <c r="AJ40" s="75">
        <f>PXIL!S40</f>
        <v>0</v>
      </c>
      <c r="AK40" s="75">
        <f>RTM_IEX!M40</f>
        <v>13.23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7.1789680000000002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1.65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0.17282291840000003</v>
      </c>
      <c r="AD41">
        <f t="shared" si="1"/>
        <v>19.466145081599997</v>
      </c>
      <c r="AE41">
        <v>0</v>
      </c>
      <c r="AF41" s="26"/>
      <c r="AG41">
        <f t="shared" si="2"/>
        <v>19.466145081599997</v>
      </c>
      <c r="AI41" s="75">
        <f>PXIL!M41</f>
        <v>0</v>
      </c>
      <c r="AJ41" s="75">
        <f>PXIL!S41</f>
        <v>0</v>
      </c>
      <c r="AK41" s="75">
        <f>RTM_IEX!M41</f>
        <v>10.81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7.1789680000000002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3.12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0.1676309184</v>
      </c>
      <c r="AD42">
        <f t="shared" si="1"/>
        <v>18.881337081600002</v>
      </c>
      <c r="AE42">
        <v>0</v>
      </c>
      <c r="AF42" s="26"/>
      <c r="AG42">
        <f t="shared" si="2"/>
        <v>18.881337081600002</v>
      </c>
      <c r="AI42" s="75">
        <f>PXIL!M42</f>
        <v>0</v>
      </c>
      <c r="AJ42" s="75">
        <f>PXIL!S42</f>
        <v>0</v>
      </c>
      <c r="AK42" s="75">
        <f>RTM_IEX!M42</f>
        <v>8.75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7.1789680000000002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6.65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0.19403091840000003</v>
      </c>
      <c r="AD43">
        <f t="shared" si="1"/>
        <v>21.854937081600003</v>
      </c>
      <c r="AE43">
        <v>0</v>
      </c>
      <c r="AF43" s="26"/>
      <c r="AG43">
        <f t="shared" si="2"/>
        <v>21.854937081600003</v>
      </c>
      <c r="AI43" s="75">
        <f>PXIL!M43</f>
        <v>0</v>
      </c>
      <c r="AJ43" s="75">
        <f>PXIL!S43</f>
        <v>0</v>
      </c>
      <c r="AK43" s="75">
        <f>RTM_IEX!M43</f>
        <v>8.2200000000000006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7.1789680000000002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0.19332691840000002</v>
      </c>
      <c r="AD44">
        <f t="shared" si="1"/>
        <v>21.7756410816</v>
      </c>
      <c r="AE44">
        <v>0</v>
      </c>
      <c r="AF44" s="26"/>
      <c r="AG44">
        <f t="shared" si="2"/>
        <v>21.7756410816</v>
      </c>
      <c r="AI44" s="75">
        <f>PXIL!M44</f>
        <v>0</v>
      </c>
      <c r="AJ44" s="75">
        <f>PXIL!S44</f>
        <v>0</v>
      </c>
      <c r="AK44" s="75">
        <f>RTM_IEX!M44</f>
        <v>6.99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7.1789680000000002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7.47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0.18030291840000001</v>
      </c>
      <c r="AD45">
        <f t="shared" si="1"/>
        <v>20.308665081600001</v>
      </c>
      <c r="AE45">
        <v>0</v>
      </c>
      <c r="AF45" s="26"/>
      <c r="AG45">
        <f t="shared" si="2"/>
        <v>20.308665081600001</v>
      </c>
      <c r="AI45" s="75">
        <f>PXIL!M45</f>
        <v>0</v>
      </c>
      <c r="AJ45" s="75">
        <f>PXIL!S45</f>
        <v>0</v>
      </c>
      <c r="AK45" s="75">
        <f>RTM_IEX!M45</f>
        <v>5.84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7.1789680000000002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10.89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0.19948691840000005</v>
      </c>
      <c r="AD46">
        <f t="shared" si="1"/>
        <v>22.469481081599998</v>
      </c>
      <c r="AE46">
        <v>0</v>
      </c>
      <c r="AF46" s="26"/>
      <c r="AG46">
        <f t="shared" si="2"/>
        <v>22.469481081599998</v>
      </c>
      <c r="AI46" s="75">
        <f>PXIL!M46</f>
        <v>0</v>
      </c>
      <c r="AJ46" s="75">
        <f>PXIL!S46</f>
        <v>0</v>
      </c>
      <c r="AK46" s="75">
        <f>RTM_IEX!M46</f>
        <v>4.5999999999999996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7.1789680000000002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9.11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0.17115091840000002</v>
      </c>
      <c r="AD47">
        <f t="shared" si="1"/>
        <v>19.277817081600002</v>
      </c>
      <c r="AE47">
        <v>0</v>
      </c>
      <c r="AF47" s="26"/>
      <c r="AG47">
        <f t="shared" si="2"/>
        <v>19.277817081600002</v>
      </c>
      <c r="AI47" s="75">
        <f>PXIL!M47</f>
        <v>0</v>
      </c>
      <c r="AJ47" s="75">
        <f>PXIL!S47</f>
        <v>0</v>
      </c>
      <c r="AK47" s="75">
        <f>RTM_IEX!M47</f>
        <v>3.16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7.1789680000000002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7.03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0.1502949184</v>
      </c>
      <c r="AD48">
        <f t="shared" si="1"/>
        <v>16.9286730816</v>
      </c>
      <c r="AE48">
        <v>0</v>
      </c>
      <c r="AF48" s="26"/>
      <c r="AG48">
        <f t="shared" si="2"/>
        <v>16.9286730816</v>
      </c>
      <c r="AI48" s="75">
        <f>PXIL!M48</f>
        <v>0</v>
      </c>
      <c r="AJ48" s="75">
        <f>PXIL!S48</f>
        <v>0</v>
      </c>
      <c r="AK48" s="75">
        <f>RTM_IEX!M48</f>
        <v>2.87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7.1789680000000002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10.23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0.17766291840000004</v>
      </c>
      <c r="AD49">
        <f t="shared" si="1"/>
        <v>20.011305081600003</v>
      </c>
      <c r="AE49">
        <v>0</v>
      </c>
      <c r="AF49" s="26"/>
      <c r="AG49">
        <f t="shared" si="2"/>
        <v>20.011305081600003</v>
      </c>
      <c r="AI49" s="75">
        <f>PXIL!M49</f>
        <v>0</v>
      </c>
      <c r="AJ49" s="75">
        <f>PXIL!S49</f>
        <v>0</v>
      </c>
      <c r="AK49" s="75">
        <f>RTM_IEX!M49</f>
        <v>2.78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7.1789680000000002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10.58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0.1832069184</v>
      </c>
      <c r="AD50">
        <f t="shared" si="1"/>
        <v>20.635761081599998</v>
      </c>
      <c r="AE50">
        <v>0</v>
      </c>
      <c r="AF50" s="26"/>
      <c r="AG50">
        <f t="shared" si="2"/>
        <v>20.635761081599998</v>
      </c>
      <c r="AI50" s="75">
        <f>PXIL!M50</f>
        <v>0</v>
      </c>
      <c r="AJ50" s="75">
        <f>PXIL!S50</f>
        <v>0</v>
      </c>
      <c r="AK50" s="75">
        <f>RTM_IEX!M50</f>
        <v>3.06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7.1789680000000002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0.20388691840000001</v>
      </c>
      <c r="AD51">
        <f t="shared" si="1"/>
        <v>22.965081081600001</v>
      </c>
      <c r="AE51">
        <v>0</v>
      </c>
      <c r="AF51" s="26"/>
      <c r="AG51">
        <f t="shared" si="2"/>
        <v>22.965081081600001</v>
      </c>
      <c r="AI51" s="75">
        <f>PXIL!M51</f>
        <v>0</v>
      </c>
      <c r="AJ51" s="75">
        <f>PXIL!S51</f>
        <v>0</v>
      </c>
      <c r="AK51" s="75">
        <f>RTM_IEX!M51</f>
        <v>1.53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14.46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7.1789680000000002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0.18364691840000003</v>
      </c>
      <c r="AD52">
        <f t="shared" si="1"/>
        <v>20.685321081600001</v>
      </c>
      <c r="AE52">
        <v>0</v>
      </c>
      <c r="AF52" s="26"/>
      <c r="AG52">
        <f t="shared" si="2"/>
        <v>20.685321081600001</v>
      </c>
      <c r="AI52" s="75">
        <f>PXIL!M52</f>
        <v>0</v>
      </c>
      <c r="AJ52" s="75">
        <f>PXIL!S52</f>
        <v>0</v>
      </c>
      <c r="AK52" s="75">
        <f>RTM_IEX!M52</f>
        <v>1.53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12.16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7.1789680000000002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0.18452691840000002</v>
      </c>
      <c r="AD53">
        <f t="shared" si="1"/>
        <v>20.784441081600001</v>
      </c>
      <c r="AE53">
        <v>0</v>
      </c>
      <c r="AF53" s="26"/>
      <c r="AG53">
        <f t="shared" si="2"/>
        <v>20.784441081600001</v>
      </c>
      <c r="AI53" s="75">
        <f>PXIL!M53</f>
        <v>0</v>
      </c>
      <c r="AJ53" s="75">
        <f>PXIL!S53</f>
        <v>0</v>
      </c>
      <c r="AK53" s="75">
        <f>RTM_IEX!M53</f>
        <v>1.63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12.16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7.1789680000000002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0.1853189184</v>
      </c>
      <c r="AD54">
        <f t="shared" si="1"/>
        <v>20.8736490816</v>
      </c>
      <c r="AE54">
        <v>0</v>
      </c>
      <c r="AF54" s="26"/>
      <c r="AG54">
        <f t="shared" si="2"/>
        <v>20.8736490816</v>
      </c>
      <c r="AI54" s="75">
        <f>PXIL!M54</f>
        <v>0</v>
      </c>
      <c r="AJ54" s="75">
        <f>PXIL!S54</f>
        <v>0</v>
      </c>
      <c r="AK54" s="75">
        <f>RTM_IEX!M54</f>
        <v>1.53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12.35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7.1789680000000002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0.17519891840000001</v>
      </c>
      <c r="AD55">
        <f t="shared" si="1"/>
        <v>19.733769081600002</v>
      </c>
      <c r="AE55">
        <v>0</v>
      </c>
      <c r="AF55" s="26"/>
      <c r="AG55">
        <f t="shared" si="2"/>
        <v>19.733769081600002</v>
      </c>
      <c r="AI55" s="75">
        <f>PXIL!M55</f>
        <v>0</v>
      </c>
      <c r="AJ55" s="75">
        <f>PXIL!S55</f>
        <v>0</v>
      </c>
      <c r="AK55" s="75">
        <f>RTM_IEX!M55</f>
        <v>1.53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11.2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7.1789680000000002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0.17519891840000001</v>
      </c>
      <c r="AD56">
        <f t="shared" si="1"/>
        <v>19.733769081600002</v>
      </c>
      <c r="AE56">
        <v>0</v>
      </c>
      <c r="AF56" s="26"/>
      <c r="AG56">
        <f t="shared" si="2"/>
        <v>19.733769081600002</v>
      </c>
      <c r="AI56" s="75">
        <f>PXIL!M56</f>
        <v>0</v>
      </c>
      <c r="AJ56" s="75">
        <f>PXIL!S56</f>
        <v>0</v>
      </c>
      <c r="AK56" s="75">
        <f>RTM_IEX!M56</f>
        <v>1.53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11.2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7.1789680000000002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0.1626149184</v>
      </c>
      <c r="AD57">
        <f t="shared" si="1"/>
        <v>18.316353081600003</v>
      </c>
      <c r="AE57">
        <v>0</v>
      </c>
      <c r="AF57" s="26"/>
      <c r="AG57">
        <f t="shared" si="2"/>
        <v>18.316353081600003</v>
      </c>
      <c r="AI57" s="75">
        <f>PXIL!M57</f>
        <v>0</v>
      </c>
      <c r="AJ57" s="75">
        <f>PXIL!S57</f>
        <v>0</v>
      </c>
      <c r="AK57" s="75">
        <f>RTM_IEX!M57</f>
        <v>1.53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9.77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7.1789680000000002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0.16595891839999999</v>
      </c>
      <c r="AD58">
        <f t="shared" si="1"/>
        <v>18.6930090816</v>
      </c>
      <c r="AE58">
        <v>0</v>
      </c>
      <c r="AF58" s="26"/>
      <c r="AG58">
        <f t="shared" si="2"/>
        <v>18.6930090816</v>
      </c>
      <c r="AI58" s="75">
        <f>PXIL!M58</f>
        <v>0</v>
      </c>
      <c r="AJ58" s="75">
        <f>PXIL!S58</f>
        <v>0</v>
      </c>
      <c r="AK58" s="75">
        <f>RTM_IEX!M58</f>
        <v>1.53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10.15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7.1789680000000002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0.1440469184</v>
      </c>
      <c r="AD59">
        <f t="shared" si="1"/>
        <v>16.224921081600002</v>
      </c>
      <c r="AE59">
        <v>0</v>
      </c>
      <c r="AF59" s="26"/>
      <c r="AG59">
        <f t="shared" si="2"/>
        <v>16.224921081600002</v>
      </c>
      <c r="AI59" s="75">
        <f>PXIL!M59</f>
        <v>0</v>
      </c>
      <c r="AJ59" s="75">
        <f>PXIL!S59</f>
        <v>0</v>
      </c>
      <c r="AK59" s="75">
        <f>RTM_IEX!M59</f>
        <v>1.53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7.66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7.1789680000000002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0.14994291840000001</v>
      </c>
      <c r="AD60">
        <f t="shared" si="1"/>
        <v>16.8890250816</v>
      </c>
      <c r="AE60">
        <v>0</v>
      </c>
      <c r="AF60" s="26"/>
      <c r="AG60">
        <f t="shared" si="2"/>
        <v>16.8890250816</v>
      </c>
      <c r="AI60" s="75">
        <f>PXIL!M60</f>
        <v>0</v>
      </c>
      <c r="AJ60" s="75">
        <f>PXIL!S60</f>
        <v>0</v>
      </c>
      <c r="AK60" s="75">
        <f>RTM_IEX!M60</f>
        <v>1.53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8.33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7.1789680000000002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0.1785429184</v>
      </c>
      <c r="AD61">
        <f t="shared" si="1"/>
        <v>20.110425081599999</v>
      </c>
      <c r="AE61">
        <v>0</v>
      </c>
      <c r="AF61" s="26"/>
      <c r="AG61">
        <f t="shared" si="2"/>
        <v>20.110425081599999</v>
      </c>
      <c r="AI61" s="75">
        <f>PXIL!M61</f>
        <v>0</v>
      </c>
      <c r="AJ61" s="75">
        <f>PXIL!S61</f>
        <v>0</v>
      </c>
      <c r="AK61" s="75">
        <f>RTM_IEX!M61</f>
        <v>1.53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11.58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7.1789680000000002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0.18954291840000001</v>
      </c>
      <c r="AD62">
        <f t="shared" si="1"/>
        <v>21.3494250816</v>
      </c>
      <c r="AE62">
        <v>0</v>
      </c>
      <c r="AF62" s="26"/>
      <c r="AG62">
        <f t="shared" si="2"/>
        <v>21.3494250816</v>
      </c>
      <c r="AI62" s="75">
        <f>PXIL!M62</f>
        <v>0</v>
      </c>
      <c r="AJ62" s="75">
        <f>PXIL!S62</f>
        <v>0</v>
      </c>
      <c r="AK62" s="75">
        <f>RTM_IEX!M62</f>
        <v>1.63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12.73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7.1789680000000002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0.1996629184</v>
      </c>
      <c r="AD63">
        <f t="shared" si="1"/>
        <v>22.489305081600001</v>
      </c>
      <c r="AE63">
        <v>0</v>
      </c>
      <c r="AF63" s="26"/>
      <c r="AG63">
        <f t="shared" si="2"/>
        <v>22.489305081600001</v>
      </c>
      <c r="AI63" s="75">
        <f>PXIL!M63</f>
        <v>0</v>
      </c>
      <c r="AJ63" s="75">
        <f>PXIL!S63</f>
        <v>0</v>
      </c>
      <c r="AK63" s="75">
        <f>RTM_IEX!M63</f>
        <v>1.53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13.98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7.1789680000000002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0.21057491840000001</v>
      </c>
      <c r="AD64">
        <f t="shared" si="1"/>
        <v>23.718393081600002</v>
      </c>
      <c r="AE64">
        <v>0</v>
      </c>
      <c r="AF64" s="26"/>
      <c r="AG64">
        <f t="shared" si="2"/>
        <v>23.718393081600002</v>
      </c>
      <c r="AI64" s="75">
        <f>PXIL!M64</f>
        <v>0</v>
      </c>
      <c r="AJ64" s="75">
        <f>PXIL!S64</f>
        <v>0</v>
      </c>
      <c r="AK64" s="75">
        <f>RTM_IEX!M64</f>
        <v>1.53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15.22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7.1789680000000002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0.21057491840000001</v>
      </c>
      <c r="AD65">
        <f t="shared" si="1"/>
        <v>23.718393081600002</v>
      </c>
      <c r="AE65">
        <v>0</v>
      </c>
      <c r="AF65" s="26"/>
      <c r="AG65">
        <f t="shared" si="2"/>
        <v>23.718393081600002</v>
      </c>
      <c r="AI65" s="75">
        <f>PXIL!M65</f>
        <v>0</v>
      </c>
      <c r="AJ65" s="75">
        <f>PXIL!S65</f>
        <v>0</v>
      </c>
      <c r="AK65" s="75">
        <f>RTM_IEX!M65</f>
        <v>1.53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15.22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7.1789680000000002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0.21057491840000001</v>
      </c>
      <c r="AD66">
        <f t="shared" si="1"/>
        <v>23.718393081600002</v>
      </c>
      <c r="AE66">
        <v>0</v>
      </c>
      <c r="AF66" s="26"/>
      <c r="AG66">
        <f t="shared" si="2"/>
        <v>23.718393081600002</v>
      </c>
      <c r="AI66" s="75">
        <f>PXIL!M66</f>
        <v>0</v>
      </c>
      <c r="AJ66" s="75">
        <f>PXIL!S66</f>
        <v>0</v>
      </c>
      <c r="AK66" s="75">
        <f>RTM_IEX!M66</f>
        <v>1.53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15.22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7.1789680000000002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0.20388691840000001</v>
      </c>
      <c r="AD67">
        <f t="shared" si="1"/>
        <v>22.965081081600001</v>
      </c>
      <c r="AE67">
        <v>0</v>
      </c>
      <c r="AF67" s="26"/>
      <c r="AG67">
        <f t="shared" si="2"/>
        <v>22.965081081600001</v>
      </c>
      <c r="AI67" s="75">
        <f>PXIL!M67</f>
        <v>0</v>
      </c>
      <c r="AJ67" s="75">
        <f>PXIL!S67</f>
        <v>0</v>
      </c>
      <c r="AK67" s="75">
        <f>RTM_IEX!M67</f>
        <v>1.53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14.46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7.1789680000000002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0.20300691839999999</v>
      </c>
      <c r="AD68">
        <f t="shared" ref="AD68:AD98" si="4">SUM(B68:AB68,AI68:AR68)-AC68</f>
        <v>22.865961081599998</v>
      </c>
      <c r="AE68">
        <v>0</v>
      </c>
      <c r="AF68" s="26"/>
      <c r="AG68">
        <f t="shared" ref="AG68:AG98" si="5">SUM(AD68:AF68)</f>
        <v>22.865961081599998</v>
      </c>
      <c r="AI68" s="75">
        <f>PXIL!M68</f>
        <v>0</v>
      </c>
      <c r="AJ68" s="75">
        <f>PXIL!S68</f>
        <v>0</v>
      </c>
      <c r="AK68" s="75">
        <f>RTM_IEX!M68</f>
        <v>1.53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14.36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7.1789680000000002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15.22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0.21057491840000001</v>
      </c>
      <c r="AD69">
        <f t="shared" si="4"/>
        <v>23.718393081600002</v>
      </c>
      <c r="AE69">
        <v>0</v>
      </c>
      <c r="AF69" s="26"/>
      <c r="AG69">
        <f t="shared" si="5"/>
        <v>23.718393081600002</v>
      </c>
      <c r="AI69" s="75">
        <f>PXIL!M69</f>
        <v>0</v>
      </c>
      <c r="AJ69" s="75">
        <f>PXIL!S69</f>
        <v>0</v>
      </c>
      <c r="AK69" s="75">
        <f>RTM_IEX!M69</f>
        <v>1.53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7.1789680000000002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10.79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0.18760691840000002</v>
      </c>
      <c r="AD70">
        <f t="shared" si="4"/>
        <v>21.131361081600001</v>
      </c>
      <c r="AE70">
        <v>0</v>
      </c>
      <c r="AF70" s="26"/>
      <c r="AG70">
        <f t="shared" si="5"/>
        <v>21.131361081600001</v>
      </c>
      <c r="AI70" s="75">
        <f>PXIL!M70</f>
        <v>0</v>
      </c>
      <c r="AJ70" s="75">
        <f>PXIL!S70</f>
        <v>0</v>
      </c>
      <c r="AK70" s="75">
        <f>RTM_IEX!M70</f>
        <v>3.35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7.1789680000000002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10.199999999999999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0.21022291840000001</v>
      </c>
      <c r="AD71">
        <f t="shared" si="4"/>
        <v>23.678745081599999</v>
      </c>
      <c r="AE71">
        <v>0</v>
      </c>
      <c r="AF71" s="26"/>
      <c r="AG71">
        <f t="shared" si="5"/>
        <v>23.678745081599999</v>
      </c>
      <c r="AI71" s="75">
        <f>PXIL!M71</f>
        <v>0</v>
      </c>
      <c r="AJ71" s="75">
        <f>PXIL!S71</f>
        <v>0</v>
      </c>
      <c r="AK71" s="75">
        <f>RTM_IEX!M71</f>
        <v>6.51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7.1789680000000002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9.6199999999999992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0.21013491839999998</v>
      </c>
      <c r="AD72">
        <f t="shared" si="4"/>
        <v>23.668833081599999</v>
      </c>
      <c r="AE72">
        <v>0</v>
      </c>
      <c r="AF72" s="26"/>
      <c r="AG72">
        <f t="shared" si="5"/>
        <v>23.668833081599999</v>
      </c>
      <c r="AI72" s="75">
        <f>PXIL!M72</f>
        <v>0</v>
      </c>
      <c r="AJ72" s="75">
        <f>PXIL!S72</f>
        <v>0</v>
      </c>
      <c r="AK72" s="75">
        <f>RTM_IEX!M72</f>
        <v>7.08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7.1789680000000002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8.1300000000000008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0.21057491839999998</v>
      </c>
      <c r="AD73">
        <f t="shared" si="4"/>
        <v>23.718393081599999</v>
      </c>
      <c r="AE73">
        <v>0</v>
      </c>
      <c r="AF73" s="26"/>
      <c r="AG73">
        <f t="shared" si="5"/>
        <v>23.718393081599999</v>
      </c>
      <c r="AI73" s="75">
        <f>PXIL!M73</f>
        <v>0</v>
      </c>
      <c r="AJ73" s="75">
        <f>PXIL!S73</f>
        <v>0</v>
      </c>
      <c r="AK73" s="75">
        <f>RTM_IEX!M73</f>
        <v>8.6199999999999992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7.1789680000000002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7.46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0.21057491840000001</v>
      </c>
      <c r="AD74">
        <f t="shared" si="4"/>
        <v>23.718393081599999</v>
      </c>
      <c r="AE74">
        <v>0</v>
      </c>
      <c r="AF74" s="26"/>
      <c r="AG74">
        <f t="shared" si="5"/>
        <v>23.718393081599999</v>
      </c>
      <c r="AI74" s="75">
        <f>PXIL!M74</f>
        <v>0</v>
      </c>
      <c r="AJ74" s="75">
        <f>PXIL!S74</f>
        <v>0</v>
      </c>
      <c r="AK74" s="75">
        <f>RTM_IEX!M74</f>
        <v>9.2899999999999991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7.1789680000000002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10.24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0.21057491840000001</v>
      </c>
      <c r="AD75">
        <f t="shared" si="4"/>
        <v>23.718393081599999</v>
      </c>
      <c r="AE75">
        <v>0</v>
      </c>
      <c r="AF75" s="26"/>
      <c r="AG75">
        <f t="shared" si="5"/>
        <v>23.718393081599999</v>
      </c>
      <c r="AI75" s="75">
        <f>PXIL!M75</f>
        <v>0</v>
      </c>
      <c r="AJ75" s="75">
        <f>PXIL!S75</f>
        <v>0</v>
      </c>
      <c r="AK75" s="75">
        <f>RTM_IEX!M75</f>
        <v>6.51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7.1789680000000002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8.73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0.20995891840000003</v>
      </c>
      <c r="AD76">
        <f t="shared" si="4"/>
        <v>23.649009081599999</v>
      </c>
      <c r="AE76">
        <v>0</v>
      </c>
      <c r="AF76" s="26"/>
      <c r="AG76">
        <f t="shared" si="5"/>
        <v>23.649009081599999</v>
      </c>
      <c r="AI76" s="75">
        <f>PXIL!M76</f>
        <v>0</v>
      </c>
      <c r="AJ76" s="75">
        <f>PXIL!S76</f>
        <v>0</v>
      </c>
      <c r="AK76" s="75">
        <f>RTM_IEX!M76</f>
        <v>7.95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7.1789680000000002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8.69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0.20960691840000001</v>
      </c>
      <c r="AD77">
        <f t="shared" si="4"/>
        <v>23.609361081599999</v>
      </c>
      <c r="AE77">
        <v>0</v>
      </c>
      <c r="AF77" s="26"/>
      <c r="AG77">
        <f t="shared" si="5"/>
        <v>23.609361081599999</v>
      </c>
      <c r="AI77" s="75">
        <f>PXIL!M77</f>
        <v>0</v>
      </c>
      <c r="AJ77" s="75">
        <f>PXIL!S77</f>
        <v>0</v>
      </c>
      <c r="AK77" s="75">
        <f>RTM_IEX!M77</f>
        <v>7.95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7.1789680000000002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9.1999999999999993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0.20987091839999999</v>
      </c>
      <c r="AD78">
        <f t="shared" si="4"/>
        <v>23.639097081599999</v>
      </c>
      <c r="AE78">
        <v>0</v>
      </c>
      <c r="AF78" s="26"/>
      <c r="AG78">
        <f t="shared" si="5"/>
        <v>23.639097081599999</v>
      </c>
      <c r="AI78" s="75">
        <f>PXIL!M78</f>
        <v>0</v>
      </c>
      <c r="AJ78" s="75">
        <f>PXIL!S78</f>
        <v>0</v>
      </c>
      <c r="AK78" s="75">
        <f>RTM_IEX!M78</f>
        <v>7.47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7.1789680000000002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6.38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0.17827891840000001</v>
      </c>
      <c r="AD79">
        <f t="shared" si="4"/>
        <v>20.080689081599999</v>
      </c>
      <c r="AE79">
        <v>0</v>
      </c>
      <c r="AF79" s="26"/>
      <c r="AG79">
        <f t="shared" si="5"/>
        <v>20.080689081599999</v>
      </c>
      <c r="AI79" s="75">
        <f>PXIL!M79</f>
        <v>0</v>
      </c>
      <c r="AJ79" s="75">
        <f>PXIL!S79</f>
        <v>0</v>
      </c>
      <c r="AK79" s="75">
        <f>RTM_IEX!M79</f>
        <v>6.7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7.1789680000000002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7.31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0.19068691840000002</v>
      </c>
      <c r="AD80">
        <f t="shared" si="4"/>
        <v>21.478281081599999</v>
      </c>
      <c r="AE80">
        <v>0</v>
      </c>
      <c r="AF80" s="26"/>
      <c r="AG80">
        <f t="shared" si="5"/>
        <v>21.478281081599999</v>
      </c>
      <c r="AI80" s="75">
        <f>PXIL!M80</f>
        <v>0</v>
      </c>
      <c r="AJ80" s="75">
        <f>PXIL!S80</f>
        <v>0</v>
      </c>
      <c r="AK80" s="75">
        <f>RTM_IEX!M80</f>
        <v>7.18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7.1789680000000002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10.26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0.20987091840000002</v>
      </c>
      <c r="AD81">
        <f t="shared" si="4"/>
        <v>23.639097081599999</v>
      </c>
      <c r="AE81">
        <v>0</v>
      </c>
      <c r="AF81" s="26"/>
      <c r="AG81">
        <f t="shared" si="5"/>
        <v>23.639097081599999</v>
      </c>
      <c r="AI81" s="75">
        <f>PXIL!M81</f>
        <v>0</v>
      </c>
      <c r="AJ81" s="75">
        <f>PXIL!S81</f>
        <v>0</v>
      </c>
      <c r="AK81" s="75">
        <f>RTM_IEX!M81</f>
        <v>6.41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7.1789680000000002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11.96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0.21057491840000003</v>
      </c>
      <c r="AD82">
        <f t="shared" si="4"/>
        <v>23.718393081600002</v>
      </c>
      <c r="AE82">
        <v>0</v>
      </c>
      <c r="AF82" s="26"/>
      <c r="AG82">
        <f t="shared" si="5"/>
        <v>23.718393081600002</v>
      </c>
      <c r="AI82" s="75">
        <f>PXIL!M82</f>
        <v>0</v>
      </c>
      <c r="AJ82" s="75">
        <f>PXIL!S82</f>
        <v>0</v>
      </c>
      <c r="AK82" s="75">
        <f>RTM_IEX!M82</f>
        <v>4.79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7.1789680000000002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15.22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0.21057491840000001</v>
      </c>
      <c r="AD83">
        <f t="shared" si="4"/>
        <v>23.718393081600002</v>
      </c>
      <c r="AE83">
        <v>0</v>
      </c>
      <c r="AF83" s="26"/>
      <c r="AG83">
        <f t="shared" si="5"/>
        <v>23.718393081600002</v>
      </c>
      <c r="AI83" s="75">
        <f>PXIL!M83</f>
        <v>0</v>
      </c>
      <c r="AJ83" s="75">
        <f>PXIL!S83</f>
        <v>0</v>
      </c>
      <c r="AK83" s="75">
        <f>RTM_IEX!M83</f>
        <v>1.53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7.1789680000000002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15.22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0.21057491840000001</v>
      </c>
      <c r="AD84">
        <f t="shared" si="4"/>
        <v>23.718393081600002</v>
      </c>
      <c r="AE84">
        <v>0</v>
      </c>
      <c r="AF84" s="26"/>
      <c r="AG84">
        <f t="shared" si="5"/>
        <v>23.718393081600002</v>
      </c>
      <c r="AI84" s="75">
        <f>PXIL!M84</f>
        <v>0</v>
      </c>
      <c r="AJ84" s="75">
        <f>PXIL!S84</f>
        <v>0</v>
      </c>
      <c r="AK84" s="75">
        <f>RTM_IEX!M84</f>
        <v>1.53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7.1789680000000002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14.68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0.21013491840000004</v>
      </c>
      <c r="AD85">
        <f t="shared" si="4"/>
        <v>23.668833081599999</v>
      </c>
      <c r="AE85">
        <v>0</v>
      </c>
      <c r="AF85" s="26"/>
      <c r="AG85">
        <f t="shared" si="5"/>
        <v>23.668833081599999</v>
      </c>
      <c r="AI85" s="75">
        <f>PXIL!M85</f>
        <v>0</v>
      </c>
      <c r="AJ85" s="75">
        <f>PXIL!S85</f>
        <v>0</v>
      </c>
      <c r="AK85" s="75">
        <f>RTM_IEX!M85</f>
        <v>2.02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7.1789680000000002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15.22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0.21057491840000001</v>
      </c>
      <c r="AD86">
        <f t="shared" si="4"/>
        <v>23.718393081600002</v>
      </c>
      <c r="AE86">
        <v>0</v>
      </c>
      <c r="AF86" s="26"/>
      <c r="AG86">
        <f t="shared" si="5"/>
        <v>23.718393081600002</v>
      </c>
      <c r="AI86" s="75">
        <f>PXIL!M86</f>
        <v>0</v>
      </c>
      <c r="AJ86" s="75">
        <f>PXIL!S86</f>
        <v>0</v>
      </c>
      <c r="AK86" s="75">
        <f>RTM_IEX!M86</f>
        <v>1.53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7.1789680000000002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13.98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0.20054291840000002</v>
      </c>
      <c r="AD87">
        <f t="shared" si="4"/>
        <v>22.588425081600001</v>
      </c>
      <c r="AE87">
        <v>0</v>
      </c>
      <c r="AF87" s="26"/>
      <c r="AG87">
        <f t="shared" si="5"/>
        <v>22.588425081600001</v>
      </c>
      <c r="AI87" s="75">
        <f>PXIL!M87</f>
        <v>0</v>
      </c>
      <c r="AJ87" s="75">
        <f>PXIL!S87</f>
        <v>0</v>
      </c>
      <c r="AK87" s="75">
        <f>RTM_IEX!M87</f>
        <v>1.63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7.1789680000000002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0.19719891840000001</v>
      </c>
      <c r="AD88">
        <f t="shared" si="4"/>
        <v>22.211769081599996</v>
      </c>
      <c r="AE88">
        <v>0</v>
      </c>
      <c r="AF88" s="26"/>
      <c r="AG88">
        <f t="shared" si="5"/>
        <v>22.211769081599996</v>
      </c>
      <c r="AI88" s="75">
        <f>PXIL!M88</f>
        <v>0</v>
      </c>
      <c r="AJ88" s="75">
        <f>PXIL!S88</f>
        <v>0</v>
      </c>
      <c r="AK88" s="75">
        <f>RTM_IEX!M88</f>
        <v>1.63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7.7762089999999997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12.45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0.19233463919999999</v>
      </c>
      <c r="AD89">
        <f t="shared" si="4"/>
        <v>21.663874360799998</v>
      </c>
      <c r="AE89">
        <v>0</v>
      </c>
      <c r="AF89" s="26"/>
      <c r="AG89">
        <f t="shared" si="5"/>
        <v>21.663874360799998</v>
      </c>
      <c r="AI89" s="75">
        <f>PXIL!M89</f>
        <v>0</v>
      </c>
      <c r="AJ89" s="75">
        <f>PXIL!S89</f>
        <v>0</v>
      </c>
      <c r="AK89" s="75">
        <f>RTM_IEX!M89</f>
        <v>1.63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7.8889760000000004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13.4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0.20168698880000002</v>
      </c>
      <c r="AD90">
        <f t="shared" si="4"/>
        <v>22.717289011200002</v>
      </c>
      <c r="AE90">
        <v>0</v>
      </c>
      <c r="AF90" s="26"/>
      <c r="AG90">
        <f t="shared" si="5"/>
        <v>22.717289011200002</v>
      </c>
      <c r="AI90" s="75">
        <f>PXIL!M90</f>
        <v>0</v>
      </c>
      <c r="AJ90" s="75">
        <f>PXIL!S90</f>
        <v>0</v>
      </c>
      <c r="AK90" s="75">
        <f>RTM_IEX!M90</f>
        <v>1.63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8.2834249999999994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13.69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0.20683014</v>
      </c>
      <c r="AD91">
        <f t="shared" si="4"/>
        <v>23.296594859999999</v>
      </c>
      <c r="AE91">
        <v>0</v>
      </c>
      <c r="AF91" s="26"/>
      <c r="AG91">
        <f t="shared" si="5"/>
        <v>23.296594859999999</v>
      </c>
      <c r="AI91" s="75">
        <f>PXIL!M91</f>
        <v>0</v>
      </c>
      <c r="AJ91" s="75">
        <f>PXIL!S91</f>
        <v>0</v>
      </c>
      <c r="AK91" s="75">
        <f>RTM_IEX!M91</f>
        <v>1.53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8.6778739999999992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15.22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0.22376529120000002</v>
      </c>
      <c r="AD92">
        <f t="shared" si="4"/>
        <v>25.204108708800003</v>
      </c>
      <c r="AE92">
        <v>0</v>
      </c>
      <c r="AF92" s="26"/>
      <c r="AG92">
        <f t="shared" si="5"/>
        <v>25.204108708800003</v>
      </c>
      <c r="AI92" s="75">
        <f>PXIL!M92</f>
        <v>0</v>
      </c>
      <c r="AJ92" s="75">
        <f>PXIL!S92</f>
        <v>0</v>
      </c>
      <c r="AK92" s="75">
        <f>RTM_IEX!M92</f>
        <v>1.53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9.1512119999999992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14.27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0.22045066559999998</v>
      </c>
      <c r="AD93">
        <f t="shared" si="4"/>
        <v>24.830761334399995</v>
      </c>
      <c r="AE93">
        <v>0</v>
      </c>
      <c r="AF93" s="26"/>
      <c r="AG93">
        <f t="shared" si="5"/>
        <v>24.830761334399995</v>
      </c>
      <c r="AI93" s="75">
        <f>PXIL!M93</f>
        <v>0</v>
      </c>
      <c r="AJ93" s="75">
        <f>PXIL!S93</f>
        <v>0</v>
      </c>
      <c r="AK93" s="75">
        <f>RTM_IEX!M93</f>
        <v>1.63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9.1512119999999992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9.86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0.18076266560000001</v>
      </c>
      <c r="AD94">
        <f t="shared" si="4"/>
        <v>20.360449334400002</v>
      </c>
      <c r="AE94">
        <v>0</v>
      </c>
      <c r="AF94" s="26"/>
      <c r="AG94">
        <f t="shared" si="5"/>
        <v>20.360449334400002</v>
      </c>
      <c r="AI94" s="75">
        <f>PXIL!M94</f>
        <v>0</v>
      </c>
      <c r="AJ94" s="75">
        <f>PXIL!S94</f>
        <v>0</v>
      </c>
      <c r="AK94" s="75">
        <f>RTM_IEX!M94</f>
        <v>1.53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9.6245510000000003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11.78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0.20182404879999999</v>
      </c>
      <c r="AD95">
        <f t="shared" si="4"/>
        <v>22.7327269512</v>
      </c>
      <c r="AE95">
        <v>0</v>
      </c>
      <c r="AF95" s="26"/>
      <c r="AG95">
        <f t="shared" si="5"/>
        <v>22.7327269512</v>
      </c>
      <c r="AI95" s="75">
        <f>PXIL!M95</f>
        <v>0</v>
      </c>
      <c r="AJ95" s="75">
        <f>PXIL!S95</f>
        <v>0</v>
      </c>
      <c r="AK95" s="75">
        <f>RTM_IEX!M95</f>
        <v>1.53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9.6245510000000003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11.11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0.1959280488</v>
      </c>
      <c r="AD96">
        <f t="shared" si="4"/>
        <v>22.068622951200002</v>
      </c>
      <c r="AE96">
        <v>0</v>
      </c>
      <c r="AF96" s="26"/>
      <c r="AG96">
        <f t="shared" si="5"/>
        <v>22.068622951200002</v>
      </c>
      <c r="AI96" s="75">
        <f>PXIL!M96</f>
        <v>0</v>
      </c>
      <c r="AJ96" s="75">
        <f>PXIL!S96</f>
        <v>0</v>
      </c>
      <c r="AK96" s="75">
        <f>RTM_IEX!M96</f>
        <v>1.53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9.6245510000000003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9.9600000000000009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0.18580804880000001</v>
      </c>
      <c r="AD97">
        <f t="shared" si="4"/>
        <v>20.928742951200004</v>
      </c>
      <c r="AE97">
        <v>0</v>
      </c>
      <c r="AF97" s="26"/>
      <c r="AG97">
        <f t="shared" si="5"/>
        <v>20.928742951200004</v>
      </c>
      <c r="AI97" s="75">
        <f>PXIL!M97</f>
        <v>0</v>
      </c>
      <c r="AJ97" s="75">
        <f>PXIL!S97</f>
        <v>0</v>
      </c>
      <c r="AK97" s="75">
        <f>RTM_IEX!M97</f>
        <v>1.53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9.6245510000000003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7.75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0.16556804880000001</v>
      </c>
      <c r="AD98">
        <f t="shared" si="4"/>
        <v>18.648982951200001</v>
      </c>
      <c r="AE98">
        <v>0</v>
      </c>
      <c r="AF98" s="26"/>
      <c r="AG98">
        <f t="shared" si="5"/>
        <v>18.648982951200001</v>
      </c>
      <c r="AI98" s="75">
        <f>PXIL!M98</f>
        <v>0</v>
      </c>
      <c r="AJ98" s="75">
        <f>PXIL!S98</f>
        <v>0</v>
      </c>
      <c r="AK98" s="75">
        <f>RTM_IEX!M98</f>
        <v>1.44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0.17670459000000013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0.15333000000000005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4.2056043920000018E-3</v>
      </c>
      <c r="AD99">
        <f t="shared" si="6"/>
        <v>0.47370398560799998</v>
      </c>
      <c r="AE99">
        <f t="shared" ref="AE99:AR99" si="8">SUM(AE3:AE98)/4000</f>
        <v>0</v>
      </c>
      <c r="AG99">
        <f t="shared" si="8"/>
        <v>0.47370398560799998</v>
      </c>
      <c r="AI99">
        <f t="shared" si="8"/>
        <v>0</v>
      </c>
      <c r="AJ99">
        <f t="shared" si="8"/>
        <v>0</v>
      </c>
      <c r="AK99">
        <f t="shared" si="8"/>
        <v>9.2322499999999946E-2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5.5552499999999998E-2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44940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'[1]14'!B5</f>
        <v>325</v>
      </c>
      <c r="C3" s="16">
        <f>'[1]14'!C5</f>
        <v>0</v>
      </c>
      <c r="D3" s="16">
        <f>'[1]14'!D5</f>
        <v>0</v>
      </c>
      <c r="E3" s="16">
        <f>'[1]14'!E5</f>
        <v>0</v>
      </c>
      <c r="F3" s="15">
        <f>SUM(B3:E3)</f>
        <v>325</v>
      </c>
      <c r="G3" s="15">
        <f>'[1]14'!H5</f>
        <v>321.53199999999998</v>
      </c>
      <c r="H3" s="16">
        <f>'[1]14'!I5</f>
        <v>0</v>
      </c>
      <c r="I3" s="16">
        <f>'[1]14'!J5</f>
        <v>0</v>
      </c>
      <c r="J3" s="16">
        <f>'[1]14'!K5</f>
        <v>0</v>
      </c>
      <c r="K3" s="15">
        <f>SUM(G3:J3)</f>
        <v>321.53199999999998</v>
      </c>
      <c r="L3" s="18">
        <f>frq!C3</f>
        <v>1</v>
      </c>
      <c r="M3" s="16">
        <f t="shared" ref="M3:M34" si="0">IF($L3=1,G3,IF(AND($L3=0.985,G3&gt;0.985*B3),B3*0.985,IF(AND($L3=0.965,G3&gt;0.965*B3),0.965*B3,G3)))</f>
        <v>321.53199999999998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321.53199999999998</v>
      </c>
    </row>
    <row r="4" spans="1:18">
      <c r="A4" s="8" t="s">
        <v>46</v>
      </c>
      <c r="B4" s="15">
        <f>'[1]14'!B6</f>
        <v>325</v>
      </c>
      <c r="C4" s="16">
        <f>'[1]14'!C6</f>
        <v>0</v>
      </c>
      <c r="D4" s="16">
        <f>'[1]14'!D6</f>
        <v>0</v>
      </c>
      <c r="E4" s="16">
        <f>'[1]14'!E6</f>
        <v>0</v>
      </c>
      <c r="F4" s="15">
        <f>SUM(B4:E4)</f>
        <v>325</v>
      </c>
      <c r="G4" s="15">
        <f>'[1]14'!H6</f>
        <v>321.73600000000005</v>
      </c>
      <c r="H4" s="16">
        <f>'[1]14'!I6</f>
        <v>0</v>
      </c>
      <c r="I4" s="16">
        <f>'[1]14'!J6</f>
        <v>0</v>
      </c>
      <c r="J4" s="16">
        <f>'[1]14'!K6</f>
        <v>0</v>
      </c>
      <c r="K4" s="15">
        <f t="shared" ref="K4:K67" si="4">SUM(G4:J4)</f>
        <v>321.73600000000005</v>
      </c>
      <c r="L4" s="18">
        <f>frq!C4</f>
        <v>1</v>
      </c>
      <c r="M4" s="16">
        <f t="shared" si="0"/>
        <v>321.73600000000005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321.73600000000005</v>
      </c>
    </row>
    <row r="5" spans="1:18">
      <c r="A5" s="8" t="s">
        <v>47</v>
      </c>
      <c r="B5" s="15">
        <f>'[1]14'!B7</f>
        <v>325</v>
      </c>
      <c r="C5" s="16">
        <f>'[1]14'!C7</f>
        <v>0</v>
      </c>
      <c r="D5" s="16">
        <f>'[1]14'!D7</f>
        <v>0</v>
      </c>
      <c r="E5" s="16">
        <f>'[1]14'!E7</f>
        <v>0</v>
      </c>
      <c r="F5" s="15">
        <f t="shared" ref="F5:F68" si="6">SUM(B5:E5)</f>
        <v>325</v>
      </c>
      <c r="G5" s="15">
        <f>'[1]14'!H7</f>
        <v>321.49599999999998</v>
      </c>
      <c r="H5" s="16">
        <f>'[1]14'!I7</f>
        <v>0</v>
      </c>
      <c r="I5" s="16">
        <f>'[1]14'!J7</f>
        <v>0</v>
      </c>
      <c r="J5" s="16">
        <f>'[1]14'!K7</f>
        <v>0</v>
      </c>
      <c r="K5" s="15">
        <f t="shared" si="4"/>
        <v>321.49599999999998</v>
      </c>
      <c r="L5" s="18">
        <f>frq!C5</f>
        <v>1</v>
      </c>
      <c r="M5" s="16">
        <f t="shared" si="0"/>
        <v>321.49599999999998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321.49599999999998</v>
      </c>
      <c r="R5" s="168"/>
    </row>
    <row r="6" spans="1:18">
      <c r="A6" s="8" t="s">
        <v>48</v>
      </c>
      <c r="B6" s="15">
        <f>'[1]14'!B8</f>
        <v>325</v>
      </c>
      <c r="C6" s="16">
        <f>'[1]14'!C8</f>
        <v>0</v>
      </c>
      <c r="D6" s="16">
        <f>'[1]14'!D8</f>
        <v>0</v>
      </c>
      <c r="E6" s="16">
        <f>'[1]14'!E8</f>
        <v>0</v>
      </c>
      <c r="F6" s="15">
        <f t="shared" si="6"/>
        <v>325</v>
      </c>
      <c r="G6" s="15">
        <f>'[1]14'!H8</f>
        <v>322.08800000000002</v>
      </c>
      <c r="H6" s="16">
        <f>'[1]14'!I8</f>
        <v>0</v>
      </c>
      <c r="I6" s="16">
        <f>'[1]14'!J8</f>
        <v>0</v>
      </c>
      <c r="J6" s="16">
        <f>'[1]14'!K8</f>
        <v>0</v>
      </c>
      <c r="K6" s="15">
        <f t="shared" si="4"/>
        <v>322.08800000000002</v>
      </c>
      <c r="L6" s="18">
        <f>frq!C6</f>
        <v>1</v>
      </c>
      <c r="M6" s="16">
        <f t="shared" si="0"/>
        <v>322.08800000000002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322.08800000000002</v>
      </c>
    </row>
    <row r="7" spans="1:18">
      <c r="A7" s="8" t="s">
        <v>49</v>
      </c>
      <c r="B7" s="15">
        <f>'[1]14'!B9</f>
        <v>325</v>
      </c>
      <c r="C7" s="16">
        <f>'[1]14'!C9</f>
        <v>0</v>
      </c>
      <c r="D7" s="16">
        <f>'[1]14'!D9</f>
        <v>0</v>
      </c>
      <c r="E7" s="16">
        <f>'[1]14'!E9</f>
        <v>0</v>
      </c>
      <c r="F7" s="15">
        <f t="shared" si="6"/>
        <v>325</v>
      </c>
      <c r="G7" s="15">
        <f>'[1]14'!H9</f>
        <v>321.976</v>
      </c>
      <c r="H7" s="16">
        <f>'[1]14'!I9</f>
        <v>0</v>
      </c>
      <c r="I7" s="16">
        <f>'[1]14'!J9</f>
        <v>0</v>
      </c>
      <c r="J7" s="16">
        <f>'[1]14'!K9</f>
        <v>0</v>
      </c>
      <c r="K7" s="15">
        <f t="shared" si="4"/>
        <v>321.976</v>
      </c>
      <c r="L7" s="18">
        <f>frq!C7</f>
        <v>1</v>
      </c>
      <c r="M7" s="16">
        <f t="shared" si="0"/>
        <v>321.976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321.976</v>
      </c>
    </row>
    <row r="8" spans="1:18">
      <c r="A8" s="8" t="s">
        <v>50</v>
      </c>
      <c r="B8" s="15">
        <f>'[1]14'!B10</f>
        <v>325</v>
      </c>
      <c r="C8" s="16">
        <f>'[1]14'!C10</f>
        <v>0</v>
      </c>
      <c r="D8" s="16">
        <f>'[1]14'!D10</f>
        <v>0</v>
      </c>
      <c r="E8" s="16">
        <f>'[1]14'!E10</f>
        <v>0</v>
      </c>
      <c r="F8" s="15">
        <f t="shared" si="6"/>
        <v>325</v>
      </c>
      <c r="G8" s="15">
        <f>'[1]14'!H10</f>
        <v>321.38800000000003</v>
      </c>
      <c r="H8" s="16">
        <f>'[1]14'!I10</f>
        <v>0</v>
      </c>
      <c r="I8" s="16">
        <f>'[1]14'!J10</f>
        <v>0</v>
      </c>
      <c r="J8" s="16">
        <f>'[1]14'!K10</f>
        <v>0</v>
      </c>
      <c r="K8" s="15">
        <f t="shared" si="4"/>
        <v>321.38800000000003</v>
      </c>
      <c r="L8" s="18">
        <f>frq!C8</f>
        <v>1</v>
      </c>
      <c r="M8" s="16">
        <f t="shared" si="0"/>
        <v>321.38800000000003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321.38800000000003</v>
      </c>
    </row>
    <row r="9" spans="1:18">
      <c r="A9" s="8" t="s">
        <v>51</v>
      </c>
      <c r="B9" s="15">
        <f>'[1]14'!B11</f>
        <v>325</v>
      </c>
      <c r="C9" s="16">
        <f>'[1]14'!C11</f>
        <v>0</v>
      </c>
      <c r="D9" s="16">
        <f>'[1]14'!D11</f>
        <v>0</v>
      </c>
      <c r="E9" s="16">
        <f>'[1]14'!E11</f>
        <v>0</v>
      </c>
      <c r="F9" s="15">
        <f t="shared" si="6"/>
        <v>325</v>
      </c>
      <c r="G9" s="15">
        <f>'[1]14'!H11</f>
        <v>321.8</v>
      </c>
      <c r="H9" s="16">
        <f>'[1]14'!I11</f>
        <v>0</v>
      </c>
      <c r="I9" s="16">
        <f>'[1]14'!J11</f>
        <v>0</v>
      </c>
      <c r="J9" s="16">
        <f>'[1]14'!K11</f>
        <v>0</v>
      </c>
      <c r="K9" s="15">
        <f t="shared" si="4"/>
        <v>321.8</v>
      </c>
      <c r="L9" s="18">
        <f>frq!C9</f>
        <v>1</v>
      </c>
      <c r="M9" s="16">
        <f t="shared" si="0"/>
        <v>321.8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321.8</v>
      </c>
    </row>
    <row r="10" spans="1:18">
      <c r="A10" s="8" t="s">
        <v>52</v>
      </c>
      <c r="B10" s="15">
        <f>'[1]14'!B12</f>
        <v>325</v>
      </c>
      <c r="C10" s="16">
        <f>'[1]14'!C12</f>
        <v>0</v>
      </c>
      <c r="D10" s="16">
        <f>'[1]14'!D12</f>
        <v>0</v>
      </c>
      <c r="E10" s="16">
        <f>'[1]14'!E12</f>
        <v>0</v>
      </c>
      <c r="F10" s="15">
        <f t="shared" si="6"/>
        <v>325</v>
      </c>
      <c r="G10" s="15">
        <f>'[1]14'!H12</f>
        <v>322.05200000000002</v>
      </c>
      <c r="H10" s="16">
        <f>'[1]14'!I12</f>
        <v>0</v>
      </c>
      <c r="I10" s="16">
        <f>'[1]14'!J12</f>
        <v>0</v>
      </c>
      <c r="J10" s="16">
        <f>'[1]14'!K12</f>
        <v>0</v>
      </c>
      <c r="K10" s="15">
        <f t="shared" si="4"/>
        <v>322.05200000000002</v>
      </c>
      <c r="L10" s="18">
        <f>frq!C10</f>
        <v>1</v>
      </c>
      <c r="M10" s="16">
        <f t="shared" si="0"/>
        <v>322.05200000000002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322.05200000000002</v>
      </c>
    </row>
    <row r="11" spans="1:18">
      <c r="A11" s="8" t="s">
        <v>53</v>
      </c>
      <c r="B11" s="15">
        <f>'[1]14'!B13</f>
        <v>325</v>
      </c>
      <c r="C11" s="16">
        <f>'[1]14'!C13</f>
        <v>0</v>
      </c>
      <c r="D11" s="16">
        <f>'[1]14'!D13</f>
        <v>0</v>
      </c>
      <c r="E11" s="16">
        <f>'[1]14'!E13</f>
        <v>0</v>
      </c>
      <c r="F11" s="15">
        <f t="shared" si="6"/>
        <v>325</v>
      </c>
      <c r="G11" s="15">
        <f>'[1]14'!H13</f>
        <v>321.49599999999998</v>
      </c>
      <c r="H11" s="16">
        <f>'[1]14'!I13</f>
        <v>0</v>
      </c>
      <c r="I11" s="16">
        <f>'[1]14'!J13</f>
        <v>0</v>
      </c>
      <c r="J11" s="16">
        <f>'[1]14'!K13</f>
        <v>0</v>
      </c>
      <c r="K11" s="15">
        <f t="shared" si="4"/>
        <v>321.49599999999998</v>
      </c>
      <c r="L11" s="18">
        <f>frq!C11</f>
        <v>1</v>
      </c>
      <c r="M11" s="16">
        <f t="shared" si="0"/>
        <v>321.49599999999998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321.49599999999998</v>
      </c>
    </row>
    <row r="12" spans="1:18">
      <c r="A12" s="8" t="s">
        <v>54</v>
      </c>
      <c r="B12" s="15">
        <f>'[1]14'!B14</f>
        <v>325</v>
      </c>
      <c r="C12" s="16">
        <f>'[1]14'!C14</f>
        <v>0</v>
      </c>
      <c r="D12" s="16">
        <f>'[1]14'!D14</f>
        <v>0</v>
      </c>
      <c r="E12" s="16">
        <f>'[1]14'!E14</f>
        <v>0</v>
      </c>
      <c r="F12" s="15">
        <f t="shared" si="6"/>
        <v>325</v>
      </c>
      <c r="G12" s="15">
        <f>'[1]14'!H14</f>
        <v>321.048</v>
      </c>
      <c r="H12" s="16">
        <f>'[1]14'!I14</f>
        <v>0</v>
      </c>
      <c r="I12" s="16">
        <f>'[1]14'!J14</f>
        <v>0</v>
      </c>
      <c r="J12" s="16">
        <f>'[1]14'!K14</f>
        <v>0</v>
      </c>
      <c r="K12" s="15">
        <f t="shared" si="4"/>
        <v>321.048</v>
      </c>
      <c r="L12" s="18">
        <f>frq!C12</f>
        <v>1</v>
      </c>
      <c r="M12" s="16">
        <f t="shared" si="0"/>
        <v>321.048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321.048</v>
      </c>
    </row>
    <row r="13" spans="1:18">
      <c r="A13" s="8" t="s">
        <v>55</v>
      </c>
      <c r="B13" s="15">
        <f>'[1]14'!B15</f>
        <v>325</v>
      </c>
      <c r="C13" s="16">
        <f>'[1]14'!C15</f>
        <v>0</v>
      </c>
      <c r="D13" s="16">
        <f>'[1]14'!D15</f>
        <v>0</v>
      </c>
      <c r="E13" s="16">
        <f>'[1]14'!E15</f>
        <v>0</v>
      </c>
      <c r="F13" s="15">
        <f t="shared" si="6"/>
        <v>325</v>
      </c>
      <c r="G13" s="15">
        <f>'[1]14'!H15</f>
        <v>321.56</v>
      </c>
      <c r="H13" s="16">
        <f>'[1]14'!I15</f>
        <v>0</v>
      </c>
      <c r="I13" s="16">
        <f>'[1]14'!J15</f>
        <v>0</v>
      </c>
      <c r="J13" s="16">
        <f>'[1]14'!K15</f>
        <v>0</v>
      </c>
      <c r="K13" s="15">
        <f t="shared" si="4"/>
        <v>321.56</v>
      </c>
      <c r="L13" s="18">
        <f>frq!C13</f>
        <v>1</v>
      </c>
      <c r="M13" s="16">
        <f t="shared" si="0"/>
        <v>321.56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321.56</v>
      </c>
    </row>
    <row r="14" spans="1:18">
      <c r="A14" s="8" t="s">
        <v>56</v>
      </c>
      <c r="B14" s="15">
        <f>'[1]14'!B16</f>
        <v>325</v>
      </c>
      <c r="C14" s="16">
        <f>'[1]14'!C16</f>
        <v>0</v>
      </c>
      <c r="D14" s="16">
        <f>'[1]14'!D16</f>
        <v>0</v>
      </c>
      <c r="E14" s="16">
        <f>'[1]14'!E16</f>
        <v>0</v>
      </c>
      <c r="F14" s="15">
        <f t="shared" si="6"/>
        <v>325</v>
      </c>
      <c r="G14" s="15">
        <f>'[1]14'!H16</f>
        <v>321.49599999999998</v>
      </c>
      <c r="H14" s="16">
        <f>'[1]14'!I16</f>
        <v>0</v>
      </c>
      <c r="I14" s="16">
        <f>'[1]14'!J16</f>
        <v>0</v>
      </c>
      <c r="J14" s="16">
        <f>'[1]14'!K16</f>
        <v>0</v>
      </c>
      <c r="K14" s="15">
        <f t="shared" si="4"/>
        <v>321.49599999999998</v>
      </c>
      <c r="L14" s="18">
        <f>frq!C14</f>
        <v>1</v>
      </c>
      <c r="M14" s="16">
        <f t="shared" si="0"/>
        <v>321.49599999999998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321.49599999999998</v>
      </c>
    </row>
    <row r="15" spans="1:18">
      <c r="A15" s="8" t="s">
        <v>57</v>
      </c>
      <c r="B15" s="15">
        <f>'[1]14'!B17</f>
        <v>325</v>
      </c>
      <c r="C15" s="16">
        <f>'[1]14'!C17</f>
        <v>0</v>
      </c>
      <c r="D15" s="16">
        <f>'[1]14'!D17</f>
        <v>0</v>
      </c>
      <c r="E15" s="16">
        <f>'[1]14'!E17</f>
        <v>0</v>
      </c>
      <c r="F15" s="15">
        <f t="shared" si="6"/>
        <v>325</v>
      </c>
      <c r="G15" s="15">
        <f>'[1]14'!H17</f>
        <v>321.62</v>
      </c>
      <c r="H15" s="16">
        <f>'[1]14'!I17</f>
        <v>0</v>
      </c>
      <c r="I15" s="16">
        <f>'[1]14'!J17</f>
        <v>0</v>
      </c>
      <c r="J15" s="16">
        <f>'[1]14'!K17</f>
        <v>0</v>
      </c>
      <c r="K15" s="15">
        <f t="shared" si="4"/>
        <v>321.62</v>
      </c>
      <c r="L15" s="18">
        <f>frq!C15</f>
        <v>1</v>
      </c>
      <c r="M15" s="16">
        <f t="shared" si="0"/>
        <v>321.62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321.62</v>
      </c>
    </row>
    <row r="16" spans="1:18">
      <c r="A16" s="8" t="s">
        <v>58</v>
      </c>
      <c r="B16" s="15">
        <f>'[1]14'!B18</f>
        <v>325</v>
      </c>
      <c r="C16" s="16">
        <f>'[1]14'!C18</f>
        <v>0</v>
      </c>
      <c r="D16" s="16">
        <f>'[1]14'!D18</f>
        <v>0</v>
      </c>
      <c r="E16" s="16">
        <f>'[1]14'!E18</f>
        <v>0</v>
      </c>
      <c r="F16" s="15">
        <f t="shared" si="6"/>
        <v>325</v>
      </c>
      <c r="G16" s="15">
        <f>'[1]14'!H18</f>
        <v>321.45999999999998</v>
      </c>
      <c r="H16" s="16">
        <f>'[1]14'!I18</f>
        <v>0</v>
      </c>
      <c r="I16" s="16">
        <f>'[1]14'!J18</f>
        <v>0</v>
      </c>
      <c r="J16" s="16">
        <f>'[1]14'!K18</f>
        <v>0</v>
      </c>
      <c r="K16" s="15">
        <f t="shared" si="4"/>
        <v>321.45999999999998</v>
      </c>
      <c r="L16" s="18">
        <f>frq!C16</f>
        <v>1</v>
      </c>
      <c r="M16" s="16">
        <f t="shared" si="0"/>
        <v>321.45999999999998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321.45999999999998</v>
      </c>
    </row>
    <row r="17" spans="1:17">
      <c r="A17" s="8" t="s">
        <v>59</v>
      </c>
      <c r="B17" s="15">
        <f>'[1]14'!B19</f>
        <v>325</v>
      </c>
      <c r="C17" s="16">
        <f>'[1]14'!C19</f>
        <v>0</v>
      </c>
      <c r="D17" s="16">
        <f>'[1]14'!D19</f>
        <v>0</v>
      </c>
      <c r="E17" s="16">
        <f>'[1]14'!E19</f>
        <v>0</v>
      </c>
      <c r="F17" s="15">
        <f t="shared" si="6"/>
        <v>325</v>
      </c>
      <c r="G17" s="15">
        <f>'[1]14'!H19</f>
        <v>321.66399999999993</v>
      </c>
      <c r="H17" s="16">
        <f>'[1]14'!I19</f>
        <v>0</v>
      </c>
      <c r="I17" s="16">
        <f>'[1]14'!J19</f>
        <v>0</v>
      </c>
      <c r="J17" s="16">
        <f>'[1]14'!K19</f>
        <v>0</v>
      </c>
      <c r="K17" s="15">
        <f t="shared" si="4"/>
        <v>321.66399999999993</v>
      </c>
      <c r="L17" s="18">
        <f>frq!C17</f>
        <v>1</v>
      </c>
      <c r="M17" s="16">
        <f t="shared" si="0"/>
        <v>321.66399999999993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321.66399999999993</v>
      </c>
    </row>
    <row r="18" spans="1:17">
      <c r="A18" s="8" t="s">
        <v>60</v>
      </c>
      <c r="B18" s="15">
        <f>'[1]14'!B20</f>
        <v>325</v>
      </c>
      <c r="C18" s="16">
        <f>'[1]14'!C20</f>
        <v>0</v>
      </c>
      <c r="D18" s="16">
        <f>'[1]14'!D20</f>
        <v>0</v>
      </c>
      <c r="E18" s="16">
        <f>'[1]14'!E20</f>
        <v>0</v>
      </c>
      <c r="F18" s="15">
        <f t="shared" si="6"/>
        <v>325</v>
      </c>
      <c r="G18" s="15">
        <f>'[1]14'!H20</f>
        <v>321.00799999999998</v>
      </c>
      <c r="H18" s="16">
        <f>'[1]14'!I20</f>
        <v>0</v>
      </c>
      <c r="I18" s="16">
        <f>'[1]14'!J20</f>
        <v>0</v>
      </c>
      <c r="J18" s="16">
        <f>'[1]14'!K20</f>
        <v>0</v>
      </c>
      <c r="K18" s="15">
        <f t="shared" si="4"/>
        <v>321.00799999999998</v>
      </c>
      <c r="L18" s="18">
        <f>frq!C18</f>
        <v>1</v>
      </c>
      <c r="M18" s="16">
        <f t="shared" si="0"/>
        <v>321.00799999999998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321.00799999999998</v>
      </c>
    </row>
    <row r="19" spans="1:17">
      <c r="A19" s="8" t="s">
        <v>61</v>
      </c>
      <c r="B19" s="15">
        <f>'[1]14'!B21</f>
        <v>325</v>
      </c>
      <c r="C19" s="16">
        <f>'[1]14'!C21</f>
        <v>0</v>
      </c>
      <c r="D19" s="16">
        <f>'[1]14'!D21</f>
        <v>0</v>
      </c>
      <c r="E19" s="16">
        <f>'[1]14'!E21</f>
        <v>0</v>
      </c>
      <c r="F19" s="15">
        <f t="shared" si="6"/>
        <v>325</v>
      </c>
      <c r="G19" s="15">
        <f>'[1]14'!H21</f>
        <v>321.17599999999999</v>
      </c>
      <c r="H19" s="16">
        <f>'[1]14'!I21</f>
        <v>0</v>
      </c>
      <c r="I19" s="16">
        <f>'[1]14'!J21</f>
        <v>0</v>
      </c>
      <c r="J19" s="16">
        <f>'[1]14'!K21</f>
        <v>0</v>
      </c>
      <c r="K19" s="15">
        <f t="shared" si="4"/>
        <v>321.17599999999999</v>
      </c>
      <c r="L19" s="18">
        <f>frq!C19</f>
        <v>1</v>
      </c>
      <c r="M19" s="16">
        <f t="shared" si="0"/>
        <v>321.17599999999999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321.17599999999999</v>
      </c>
    </row>
    <row r="20" spans="1:17">
      <c r="A20" s="8" t="s">
        <v>62</v>
      </c>
      <c r="B20" s="15">
        <f>'[1]14'!B22</f>
        <v>325</v>
      </c>
      <c r="C20" s="16">
        <f>'[1]14'!C22</f>
        <v>0</v>
      </c>
      <c r="D20" s="16">
        <f>'[1]14'!D22</f>
        <v>0</v>
      </c>
      <c r="E20" s="16">
        <f>'[1]14'!E22</f>
        <v>0</v>
      </c>
      <c r="F20" s="15">
        <f t="shared" si="6"/>
        <v>325</v>
      </c>
      <c r="G20" s="15">
        <f>'[1]14'!H22</f>
        <v>321.45599999999996</v>
      </c>
      <c r="H20" s="16">
        <f>'[1]14'!I22</f>
        <v>0</v>
      </c>
      <c r="I20" s="16">
        <f>'[1]14'!J22</f>
        <v>0</v>
      </c>
      <c r="J20" s="16">
        <f>'[1]14'!K22</f>
        <v>0</v>
      </c>
      <c r="K20" s="15">
        <f t="shared" si="4"/>
        <v>321.45599999999996</v>
      </c>
      <c r="L20" s="18">
        <f>frq!C20</f>
        <v>1</v>
      </c>
      <c r="M20" s="16">
        <f t="shared" si="0"/>
        <v>321.45599999999996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321.45599999999996</v>
      </c>
    </row>
    <row r="21" spans="1:17">
      <c r="A21" s="8" t="s">
        <v>63</v>
      </c>
      <c r="B21" s="15">
        <f>'[1]14'!B23</f>
        <v>325</v>
      </c>
      <c r="C21" s="16">
        <f>'[1]14'!C23</f>
        <v>0</v>
      </c>
      <c r="D21" s="16">
        <f>'[1]14'!D23</f>
        <v>0</v>
      </c>
      <c r="E21" s="16">
        <f>'[1]14'!E23</f>
        <v>0</v>
      </c>
      <c r="F21" s="15">
        <f t="shared" si="6"/>
        <v>325</v>
      </c>
      <c r="G21" s="15">
        <f>'[1]14'!H23</f>
        <v>320.81200000000001</v>
      </c>
      <c r="H21" s="16">
        <f>'[1]14'!I23</f>
        <v>0</v>
      </c>
      <c r="I21" s="16">
        <f>'[1]14'!J23</f>
        <v>0</v>
      </c>
      <c r="J21" s="16">
        <f>'[1]14'!K23</f>
        <v>0</v>
      </c>
      <c r="K21" s="15">
        <f t="shared" si="4"/>
        <v>320.81200000000001</v>
      </c>
      <c r="L21" s="18">
        <f>frq!C21</f>
        <v>1</v>
      </c>
      <c r="M21" s="16">
        <f t="shared" si="0"/>
        <v>320.81200000000001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320.81200000000001</v>
      </c>
    </row>
    <row r="22" spans="1:17">
      <c r="A22" s="8" t="s">
        <v>64</v>
      </c>
      <c r="B22" s="15">
        <f>'[1]14'!B24</f>
        <v>325</v>
      </c>
      <c r="C22" s="16">
        <f>'[1]14'!C24</f>
        <v>0</v>
      </c>
      <c r="D22" s="16">
        <f>'[1]14'!D24</f>
        <v>0</v>
      </c>
      <c r="E22" s="16">
        <f>'[1]14'!E24</f>
        <v>0</v>
      </c>
      <c r="F22" s="15">
        <f t="shared" si="6"/>
        <v>325</v>
      </c>
      <c r="G22" s="15">
        <f>'[1]14'!H24</f>
        <v>320.20799999999997</v>
      </c>
      <c r="H22" s="16">
        <f>'[1]14'!I24</f>
        <v>0</v>
      </c>
      <c r="I22" s="16">
        <f>'[1]14'!J24</f>
        <v>0</v>
      </c>
      <c r="J22" s="16">
        <f>'[1]14'!K24</f>
        <v>0</v>
      </c>
      <c r="K22" s="15">
        <f t="shared" si="4"/>
        <v>320.20799999999997</v>
      </c>
      <c r="L22" s="18">
        <f>frq!C22</f>
        <v>1</v>
      </c>
      <c r="M22" s="16">
        <f t="shared" si="0"/>
        <v>320.20799999999997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320.20799999999997</v>
      </c>
    </row>
    <row r="23" spans="1:17">
      <c r="A23" s="8" t="s">
        <v>65</v>
      </c>
      <c r="B23" s="15">
        <f>'[1]14'!B25</f>
        <v>325</v>
      </c>
      <c r="C23" s="16">
        <f>'[1]14'!C25</f>
        <v>0</v>
      </c>
      <c r="D23" s="16">
        <f>'[1]14'!D25</f>
        <v>0</v>
      </c>
      <c r="E23" s="16">
        <f>'[1]14'!E25</f>
        <v>0</v>
      </c>
      <c r="F23" s="15">
        <f t="shared" si="6"/>
        <v>325</v>
      </c>
      <c r="G23" s="15">
        <f>'[1]14'!H25</f>
        <v>321.16800000000001</v>
      </c>
      <c r="H23" s="16">
        <f>'[1]14'!I25</f>
        <v>0</v>
      </c>
      <c r="I23" s="16">
        <f>'[1]14'!J25</f>
        <v>0</v>
      </c>
      <c r="J23" s="16">
        <f>'[1]14'!K25</f>
        <v>0</v>
      </c>
      <c r="K23" s="15">
        <f t="shared" si="4"/>
        <v>321.16800000000001</v>
      </c>
      <c r="L23" s="18">
        <f>frq!C23</f>
        <v>1</v>
      </c>
      <c r="M23" s="16">
        <f t="shared" si="0"/>
        <v>321.16800000000001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321.16800000000001</v>
      </c>
    </row>
    <row r="24" spans="1:17">
      <c r="A24" s="8" t="s">
        <v>66</v>
      </c>
      <c r="B24" s="15">
        <f>'[1]14'!B26</f>
        <v>325</v>
      </c>
      <c r="C24" s="16">
        <f>'[1]14'!C26</f>
        <v>0</v>
      </c>
      <c r="D24" s="16">
        <f>'[1]14'!D26</f>
        <v>0</v>
      </c>
      <c r="E24" s="16">
        <f>'[1]14'!E26</f>
        <v>0</v>
      </c>
      <c r="F24" s="15">
        <f t="shared" si="6"/>
        <v>325</v>
      </c>
      <c r="G24" s="15">
        <f>'[1]14'!H26</f>
        <v>320.80399999999997</v>
      </c>
      <c r="H24" s="16">
        <f>'[1]14'!I26</f>
        <v>0</v>
      </c>
      <c r="I24" s="16">
        <f>'[1]14'!J26</f>
        <v>0</v>
      </c>
      <c r="J24" s="16">
        <f>'[1]14'!K26</f>
        <v>0</v>
      </c>
      <c r="K24" s="15">
        <f t="shared" si="4"/>
        <v>320.80399999999997</v>
      </c>
      <c r="L24" s="18">
        <f>frq!C24</f>
        <v>1</v>
      </c>
      <c r="M24" s="16">
        <f t="shared" si="0"/>
        <v>320.80399999999997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320.80399999999997</v>
      </c>
    </row>
    <row r="25" spans="1:17">
      <c r="A25" s="8" t="s">
        <v>67</v>
      </c>
      <c r="B25" s="15">
        <f>'[1]14'!B27</f>
        <v>325</v>
      </c>
      <c r="C25" s="16">
        <f>'[1]14'!C27</f>
        <v>0</v>
      </c>
      <c r="D25" s="16">
        <f>'[1]14'!D27</f>
        <v>0</v>
      </c>
      <c r="E25" s="16">
        <f>'[1]14'!E27</f>
        <v>0</v>
      </c>
      <c r="F25" s="15">
        <f t="shared" si="6"/>
        <v>325</v>
      </c>
      <c r="G25" s="15">
        <f>'[1]14'!H27</f>
        <v>284.90000000000003</v>
      </c>
      <c r="H25" s="16">
        <f>'[1]14'!I27</f>
        <v>0</v>
      </c>
      <c r="I25" s="16">
        <f>'[1]14'!J27</f>
        <v>0</v>
      </c>
      <c r="J25" s="16">
        <f>'[1]14'!K27</f>
        <v>0</v>
      </c>
      <c r="K25" s="15">
        <f t="shared" si="4"/>
        <v>284.90000000000003</v>
      </c>
      <c r="L25" s="18">
        <f>frq!C25</f>
        <v>1</v>
      </c>
      <c r="M25" s="16">
        <f t="shared" si="0"/>
        <v>284.90000000000003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284.90000000000003</v>
      </c>
    </row>
    <row r="26" spans="1:17">
      <c r="A26" s="8" t="s">
        <v>68</v>
      </c>
      <c r="B26" s="15">
        <f>'[1]14'!B28</f>
        <v>325</v>
      </c>
      <c r="C26" s="16">
        <f>'[1]14'!C28</f>
        <v>0</v>
      </c>
      <c r="D26" s="16">
        <f>'[1]14'!D28</f>
        <v>0</v>
      </c>
      <c r="E26" s="16">
        <f>'[1]14'!E28</f>
        <v>0</v>
      </c>
      <c r="F26" s="15">
        <f t="shared" si="6"/>
        <v>325</v>
      </c>
      <c r="G26" s="15">
        <f>'[1]14'!H28</f>
        <v>176.12</v>
      </c>
      <c r="H26" s="16">
        <f>'[1]14'!I28</f>
        <v>0</v>
      </c>
      <c r="I26" s="16">
        <f>'[1]14'!J28</f>
        <v>0</v>
      </c>
      <c r="J26" s="16">
        <f>'[1]14'!K28</f>
        <v>0</v>
      </c>
      <c r="K26" s="15">
        <f t="shared" si="4"/>
        <v>176.12</v>
      </c>
      <c r="L26" s="18">
        <f>frq!C26</f>
        <v>1</v>
      </c>
      <c r="M26" s="16">
        <f t="shared" si="0"/>
        <v>176.12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176.12</v>
      </c>
    </row>
    <row r="27" spans="1:17">
      <c r="A27" s="8" t="s">
        <v>69</v>
      </c>
      <c r="B27" s="15">
        <f>'[1]14'!B29</f>
        <v>325</v>
      </c>
      <c r="C27" s="16">
        <f>'[1]14'!C29</f>
        <v>0</v>
      </c>
      <c r="D27" s="16">
        <f>'[1]14'!D29</f>
        <v>0</v>
      </c>
      <c r="E27" s="16">
        <f>'[1]14'!E29</f>
        <v>0</v>
      </c>
      <c r="F27" s="15">
        <f t="shared" si="6"/>
        <v>325</v>
      </c>
      <c r="G27" s="15">
        <f>'[1]14'!H29</f>
        <v>151.98400000000001</v>
      </c>
      <c r="H27" s="16">
        <f>'[1]14'!I29</f>
        <v>0</v>
      </c>
      <c r="I27" s="16">
        <f>'[1]14'!J29</f>
        <v>0</v>
      </c>
      <c r="J27" s="16">
        <f>'[1]14'!K29</f>
        <v>0</v>
      </c>
      <c r="K27" s="15">
        <f t="shared" si="4"/>
        <v>151.98400000000001</v>
      </c>
      <c r="L27" s="18">
        <f>frq!C27</f>
        <v>1</v>
      </c>
      <c r="M27" s="16">
        <f t="shared" si="0"/>
        <v>151.98400000000001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151.98400000000001</v>
      </c>
    </row>
    <row r="28" spans="1:17">
      <c r="A28" s="8" t="s">
        <v>70</v>
      </c>
      <c r="B28" s="15">
        <f>'[1]14'!B30</f>
        <v>325</v>
      </c>
      <c r="C28" s="16">
        <f>'[1]14'!C30</f>
        <v>0</v>
      </c>
      <c r="D28" s="16">
        <f>'[1]14'!D30</f>
        <v>0</v>
      </c>
      <c r="E28" s="16">
        <f>'[1]14'!E30</f>
        <v>0</v>
      </c>
      <c r="F28" s="15">
        <f t="shared" si="6"/>
        <v>325</v>
      </c>
      <c r="G28" s="15">
        <f>'[1]14'!H30</f>
        <v>155.23999999999998</v>
      </c>
      <c r="H28" s="16">
        <f>'[1]14'!I30</f>
        <v>0</v>
      </c>
      <c r="I28" s="16">
        <f>'[1]14'!J30</f>
        <v>0</v>
      </c>
      <c r="J28" s="16">
        <f>'[1]14'!K30</f>
        <v>0</v>
      </c>
      <c r="K28" s="15">
        <f t="shared" si="4"/>
        <v>155.23999999999998</v>
      </c>
      <c r="L28" s="18">
        <f>frq!C28</f>
        <v>1</v>
      </c>
      <c r="M28" s="16">
        <f t="shared" si="0"/>
        <v>155.23999999999998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155.23999999999998</v>
      </c>
    </row>
    <row r="29" spans="1:17">
      <c r="A29" s="8" t="s">
        <v>71</v>
      </c>
      <c r="B29" s="15">
        <f>'[1]14'!B31</f>
        <v>325</v>
      </c>
      <c r="C29" s="16">
        <f>'[1]14'!C31</f>
        <v>0</v>
      </c>
      <c r="D29" s="16">
        <f>'[1]14'!D31</f>
        <v>0</v>
      </c>
      <c r="E29" s="16">
        <f>'[1]14'!E31</f>
        <v>0</v>
      </c>
      <c r="F29" s="15">
        <f t="shared" si="6"/>
        <v>325</v>
      </c>
      <c r="G29" s="15">
        <f>'[1]14'!H31</f>
        <v>152.54400000000001</v>
      </c>
      <c r="H29" s="16">
        <f>'[1]14'!I31</f>
        <v>0</v>
      </c>
      <c r="I29" s="16">
        <f>'[1]14'!J31</f>
        <v>0</v>
      </c>
      <c r="J29" s="16">
        <f>'[1]14'!K31</f>
        <v>0</v>
      </c>
      <c r="K29" s="15">
        <f t="shared" si="4"/>
        <v>152.54400000000001</v>
      </c>
      <c r="L29" s="18">
        <f>frq!C29</f>
        <v>1</v>
      </c>
      <c r="M29" s="16">
        <f t="shared" si="0"/>
        <v>152.54400000000001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152.54400000000001</v>
      </c>
    </row>
    <row r="30" spans="1:17">
      <c r="A30" s="8" t="s">
        <v>72</v>
      </c>
      <c r="B30" s="15">
        <f>'[1]14'!B32</f>
        <v>325</v>
      </c>
      <c r="C30" s="16">
        <f>'[1]14'!C32</f>
        <v>0</v>
      </c>
      <c r="D30" s="16">
        <f>'[1]14'!D32</f>
        <v>0</v>
      </c>
      <c r="E30" s="16">
        <f>'[1]14'!E32</f>
        <v>0</v>
      </c>
      <c r="F30" s="15">
        <f t="shared" si="6"/>
        <v>325</v>
      </c>
      <c r="G30" s="15">
        <f>'[1]14'!H32</f>
        <v>154.43599999999998</v>
      </c>
      <c r="H30" s="16">
        <f>'[1]14'!I32</f>
        <v>0</v>
      </c>
      <c r="I30" s="16">
        <f>'[1]14'!J32</f>
        <v>0</v>
      </c>
      <c r="J30" s="16">
        <f>'[1]14'!K32</f>
        <v>0</v>
      </c>
      <c r="K30" s="15">
        <f t="shared" si="4"/>
        <v>154.43599999999998</v>
      </c>
      <c r="L30" s="18">
        <f>frq!C30</f>
        <v>1</v>
      </c>
      <c r="M30" s="16">
        <f t="shared" si="0"/>
        <v>154.43599999999998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154.43599999999998</v>
      </c>
    </row>
    <row r="31" spans="1:17">
      <c r="A31" s="8" t="s">
        <v>73</v>
      </c>
      <c r="B31" s="15">
        <f>'[1]14'!B33</f>
        <v>325</v>
      </c>
      <c r="C31" s="16">
        <f>'[1]14'!C33</f>
        <v>0</v>
      </c>
      <c r="D31" s="16">
        <f>'[1]14'!D33</f>
        <v>0</v>
      </c>
      <c r="E31" s="16">
        <f>'[1]14'!E33</f>
        <v>0</v>
      </c>
      <c r="F31" s="15">
        <f t="shared" si="6"/>
        <v>325</v>
      </c>
      <c r="G31" s="15">
        <f>'[1]14'!H33</f>
        <v>155.012</v>
      </c>
      <c r="H31" s="16">
        <f>'[1]14'!I33</f>
        <v>0</v>
      </c>
      <c r="I31" s="16">
        <f>'[1]14'!J33</f>
        <v>0</v>
      </c>
      <c r="J31" s="16">
        <f>'[1]14'!K33</f>
        <v>0</v>
      </c>
      <c r="K31" s="15">
        <f t="shared" si="4"/>
        <v>155.012</v>
      </c>
      <c r="L31" s="18">
        <f>frq!C31</f>
        <v>1</v>
      </c>
      <c r="M31" s="16">
        <f t="shared" si="0"/>
        <v>155.012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155.012</v>
      </c>
    </row>
    <row r="32" spans="1:17">
      <c r="A32" s="8" t="s">
        <v>74</v>
      </c>
      <c r="B32" s="15">
        <f>'[1]14'!B34</f>
        <v>325</v>
      </c>
      <c r="C32" s="16">
        <f>'[1]14'!C34</f>
        <v>0</v>
      </c>
      <c r="D32" s="16">
        <f>'[1]14'!D34</f>
        <v>0</v>
      </c>
      <c r="E32" s="16">
        <f>'[1]14'!E34</f>
        <v>0</v>
      </c>
      <c r="F32" s="15">
        <f t="shared" si="6"/>
        <v>325</v>
      </c>
      <c r="G32" s="15">
        <f>'[1]14'!H34</f>
        <v>152.19200000000001</v>
      </c>
      <c r="H32" s="16">
        <f>'[1]14'!I34</f>
        <v>0</v>
      </c>
      <c r="I32" s="16">
        <f>'[1]14'!J34</f>
        <v>0</v>
      </c>
      <c r="J32" s="16">
        <f>'[1]14'!K34</f>
        <v>0</v>
      </c>
      <c r="K32" s="15">
        <f t="shared" si="4"/>
        <v>152.19200000000001</v>
      </c>
      <c r="L32" s="18">
        <f>frq!C32</f>
        <v>1</v>
      </c>
      <c r="M32" s="16">
        <f t="shared" si="0"/>
        <v>152.19200000000001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152.19200000000001</v>
      </c>
    </row>
    <row r="33" spans="1:17">
      <c r="A33" s="8" t="s">
        <v>75</v>
      </c>
      <c r="B33" s="15">
        <f>'[1]14'!B35</f>
        <v>325</v>
      </c>
      <c r="C33" s="16">
        <f>'[1]14'!C35</f>
        <v>0</v>
      </c>
      <c r="D33" s="16">
        <f>'[1]14'!D35</f>
        <v>0</v>
      </c>
      <c r="E33" s="16">
        <f>'[1]14'!E35</f>
        <v>0</v>
      </c>
      <c r="F33" s="15">
        <f t="shared" si="6"/>
        <v>325</v>
      </c>
      <c r="G33" s="15">
        <f>'[1]14'!H35</f>
        <v>152.33199999999999</v>
      </c>
      <c r="H33" s="16">
        <f>'[1]14'!I35</f>
        <v>0</v>
      </c>
      <c r="I33" s="16">
        <f>'[1]14'!J35</f>
        <v>0</v>
      </c>
      <c r="J33" s="16">
        <f>'[1]14'!K35</f>
        <v>0</v>
      </c>
      <c r="K33" s="15">
        <f t="shared" si="4"/>
        <v>152.33199999999999</v>
      </c>
      <c r="L33" s="18">
        <f>frq!C33</f>
        <v>1</v>
      </c>
      <c r="M33" s="16">
        <f t="shared" si="0"/>
        <v>152.33199999999999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152.33199999999999</v>
      </c>
    </row>
    <row r="34" spans="1:17">
      <c r="A34" s="8" t="s">
        <v>76</v>
      </c>
      <c r="B34" s="15">
        <f>'[1]14'!B36</f>
        <v>325</v>
      </c>
      <c r="C34" s="16">
        <f>'[1]14'!C36</f>
        <v>0</v>
      </c>
      <c r="D34" s="16">
        <f>'[1]14'!D36</f>
        <v>0</v>
      </c>
      <c r="E34" s="16">
        <f>'[1]14'!E36</f>
        <v>0</v>
      </c>
      <c r="F34" s="15">
        <f t="shared" si="6"/>
        <v>325</v>
      </c>
      <c r="G34" s="15">
        <f>'[1]14'!H36</f>
        <v>152.38800000000001</v>
      </c>
      <c r="H34" s="16">
        <f>'[1]14'!I36</f>
        <v>0</v>
      </c>
      <c r="I34" s="16">
        <f>'[1]14'!J36</f>
        <v>0</v>
      </c>
      <c r="J34" s="16">
        <f>'[1]14'!K36</f>
        <v>0</v>
      </c>
      <c r="K34" s="15">
        <f t="shared" si="4"/>
        <v>152.38800000000001</v>
      </c>
      <c r="L34" s="18">
        <f>frq!C34</f>
        <v>1</v>
      </c>
      <c r="M34" s="16">
        <f t="shared" si="0"/>
        <v>152.38800000000001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152.38800000000001</v>
      </c>
    </row>
    <row r="35" spans="1:17">
      <c r="A35" s="8" t="s">
        <v>77</v>
      </c>
      <c r="B35" s="15">
        <f>'[1]14'!B37</f>
        <v>325</v>
      </c>
      <c r="C35" s="16">
        <f>'[1]14'!C37</f>
        <v>0</v>
      </c>
      <c r="D35" s="16">
        <f>'[1]14'!D37</f>
        <v>0</v>
      </c>
      <c r="E35" s="16">
        <f>'[1]14'!E37</f>
        <v>0</v>
      </c>
      <c r="F35" s="15">
        <f t="shared" si="6"/>
        <v>325</v>
      </c>
      <c r="G35" s="15">
        <f>'[1]14'!H37</f>
        <v>152.316</v>
      </c>
      <c r="H35" s="16">
        <f>'[1]14'!I37</f>
        <v>0</v>
      </c>
      <c r="I35" s="16">
        <f>'[1]14'!J37</f>
        <v>0</v>
      </c>
      <c r="J35" s="16">
        <f>'[1]14'!K37</f>
        <v>0</v>
      </c>
      <c r="K35" s="15">
        <f t="shared" si="4"/>
        <v>152.316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152.316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152.316</v>
      </c>
    </row>
    <row r="36" spans="1:17">
      <c r="A36" s="8" t="s">
        <v>78</v>
      </c>
      <c r="B36" s="15">
        <f>'[1]14'!B38</f>
        <v>325</v>
      </c>
      <c r="C36" s="16">
        <f>'[1]14'!C38</f>
        <v>0</v>
      </c>
      <c r="D36" s="16">
        <f>'[1]14'!D38</f>
        <v>0</v>
      </c>
      <c r="E36" s="16">
        <f>'[1]14'!E38</f>
        <v>0</v>
      </c>
      <c r="F36" s="15">
        <f t="shared" si="6"/>
        <v>325</v>
      </c>
      <c r="G36" s="15">
        <f>'[1]14'!H38</f>
        <v>151.41199999999998</v>
      </c>
      <c r="H36" s="16">
        <f>'[1]14'!I38</f>
        <v>0</v>
      </c>
      <c r="I36" s="16">
        <f>'[1]14'!J38</f>
        <v>0</v>
      </c>
      <c r="J36" s="16">
        <f>'[1]14'!K38</f>
        <v>0</v>
      </c>
      <c r="K36" s="15">
        <f t="shared" si="4"/>
        <v>151.41199999999998</v>
      </c>
      <c r="L36" s="18">
        <f>frq!C36</f>
        <v>1</v>
      </c>
      <c r="M36" s="16">
        <f t="shared" si="7"/>
        <v>151.41199999999998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151.41199999999998</v>
      </c>
    </row>
    <row r="37" spans="1:17">
      <c r="A37" s="8" t="s">
        <v>79</v>
      </c>
      <c r="B37" s="15">
        <f>'[1]14'!B39</f>
        <v>325</v>
      </c>
      <c r="C37" s="16">
        <f>'[1]14'!C39</f>
        <v>0</v>
      </c>
      <c r="D37" s="16">
        <f>'[1]14'!D39</f>
        <v>0</v>
      </c>
      <c r="E37" s="16">
        <f>'[1]14'!E39</f>
        <v>0</v>
      </c>
      <c r="F37" s="15">
        <f t="shared" si="6"/>
        <v>325</v>
      </c>
      <c r="G37" s="15">
        <f>'[1]14'!H39</f>
        <v>151.49599999999998</v>
      </c>
      <c r="H37" s="16">
        <f>'[1]14'!I39</f>
        <v>0</v>
      </c>
      <c r="I37" s="16">
        <f>'[1]14'!J39</f>
        <v>0</v>
      </c>
      <c r="J37" s="16">
        <f>'[1]14'!K39</f>
        <v>0</v>
      </c>
      <c r="K37" s="15">
        <f t="shared" si="4"/>
        <v>151.49599999999998</v>
      </c>
      <c r="L37" s="18">
        <f>frq!C37</f>
        <v>1</v>
      </c>
      <c r="M37" s="16">
        <f t="shared" si="7"/>
        <v>151.49599999999998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151.49599999999998</v>
      </c>
    </row>
    <row r="38" spans="1:17">
      <c r="A38" s="8" t="s">
        <v>80</v>
      </c>
      <c r="B38" s="15">
        <f>'[1]14'!B40</f>
        <v>325</v>
      </c>
      <c r="C38" s="16">
        <f>'[1]14'!C40</f>
        <v>0</v>
      </c>
      <c r="D38" s="16">
        <f>'[1]14'!D40</f>
        <v>0</v>
      </c>
      <c r="E38" s="16">
        <f>'[1]14'!E40</f>
        <v>0</v>
      </c>
      <c r="F38" s="15">
        <f t="shared" si="6"/>
        <v>325</v>
      </c>
      <c r="G38" s="15">
        <f>'[1]14'!H40</f>
        <v>151.62</v>
      </c>
      <c r="H38" s="16">
        <f>'[1]14'!I40</f>
        <v>0</v>
      </c>
      <c r="I38" s="16">
        <f>'[1]14'!J40</f>
        <v>0</v>
      </c>
      <c r="J38" s="16">
        <f>'[1]14'!K40</f>
        <v>0</v>
      </c>
      <c r="K38" s="15">
        <f t="shared" si="4"/>
        <v>151.62</v>
      </c>
      <c r="L38" s="18">
        <f>frq!C38</f>
        <v>1</v>
      </c>
      <c r="M38" s="16">
        <f t="shared" si="7"/>
        <v>151.62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151.62</v>
      </c>
    </row>
    <row r="39" spans="1:17">
      <c r="A39" s="8" t="s">
        <v>81</v>
      </c>
      <c r="B39" s="15">
        <f>'[1]14'!B41</f>
        <v>325</v>
      </c>
      <c r="C39" s="16">
        <f>'[1]14'!C41</f>
        <v>0</v>
      </c>
      <c r="D39" s="16">
        <f>'[1]14'!D41</f>
        <v>0</v>
      </c>
      <c r="E39" s="16">
        <f>'[1]14'!E41</f>
        <v>0</v>
      </c>
      <c r="F39" s="15">
        <f t="shared" si="6"/>
        <v>325</v>
      </c>
      <c r="G39" s="15">
        <f>'[1]14'!H41</f>
        <v>152.11600000000001</v>
      </c>
      <c r="H39" s="16">
        <f>'[1]14'!I41</f>
        <v>0</v>
      </c>
      <c r="I39" s="16">
        <f>'[1]14'!J41</f>
        <v>0</v>
      </c>
      <c r="J39" s="16">
        <f>'[1]14'!K41</f>
        <v>0</v>
      </c>
      <c r="K39" s="15">
        <f t="shared" si="4"/>
        <v>152.11600000000001</v>
      </c>
      <c r="L39" s="18">
        <f>frq!C39</f>
        <v>1</v>
      </c>
      <c r="M39" s="16">
        <f t="shared" si="7"/>
        <v>152.11600000000001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152.11600000000001</v>
      </c>
    </row>
    <row r="40" spans="1:17">
      <c r="A40" s="8" t="s">
        <v>82</v>
      </c>
      <c r="B40" s="15">
        <f>'[1]14'!B42</f>
        <v>325</v>
      </c>
      <c r="C40" s="16">
        <f>'[1]14'!C42</f>
        <v>0</v>
      </c>
      <c r="D40" s="16">
        <f>'[1]14'!D42</f>
        <v>0</v>
      </c>
      <c r="E40" s="16">
        <f>'[1]14'!E42</f>
        <v>0</v>
      </c>
      <c r="F40" s="15">
        <f t="shared" si="6"/>
        <v>325</v>
      </c>
      <c r="G40" s="15">
        <f>'[1]14'!H42</f>
        <v>151.63999999999999</v>
      </c>
      <c r="H40" s="16">
        <f>'[1]14'!I42</f>
        <v>0</v>
      </c>
      <c r="I40" s="16">
        <f>'[1]14'!J42</f>
        <v>0</v>
      </c>
      <c r="J40" s="16">
        <f>'[1]14'!K42</f>
        <v>0</v>
      </c>
      <c r="K40" s="15">
        <f t="shared" si="4"/>
        <v>151.63999999999999</v>
      </c>
      <c r="L40" s="18">
        <f>frq!C40</f>
        <v>1</v>
      </c>
      <c r="M40" s="16">
        <f t="shared" si="7"/>
        <v>151.63999999999999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151.63999999999999</v>
      </c>
    </row>
    <row r="41" spans="1:17">
      <c r="A41" s="8" t="s">
        <v>83</v>
      </c>
      <c r="B41" s="15">
        <f>'[1]14'!B43</f>
        <v>325</v>
      </c>
      <c r="C41" s="16">
        <f>'[1]14'!C43</f>
        <v>0</v>
      </c>
      <c r="D41" s="16">
        <f>'[1]14'!D43</f>
        <v>0</v>
      </c>
      <c r="E41" s="16">
        <f>'[1]14'!E43</f>
        <v>0</v>
      </c>
      <c r="F41" s="15">
        <f t="shared" si="6"/>
        <v>325</v>
      </c>
      <c r="G41" s="15">
        <f>'[1]14'!H43</f>
        <v>151.50800000000001</v>
      </c>
      <c r="H41" s="16">
        <f>'[1]14'!I43</f>
        <v>0</v>
      </c>
      <c r="I41" s="16">
        <f>'[1]14'!J43</f>
        <v>0</v>
      </c>
      <c r="J41" s="16">
        <f>'[1]14'!K43</f>
        <v>0</v>
      </c>
      <c r="K41" s="15">
        <f t="shared" si="4"/>
        <v>151.50800000000001</v>
      </c>
      <c r="L41" s="18">
        <f>frq!C41</f>
        <v>1</v>
      </c>
      <c r="M41" s="16">
        <f t="shared" si="7"/>
        <v>151.50800000000001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151.50800000000001</v>
      </c>
    </row>
    <row r="42" spans="1:17">
      <c r="A42" s="8" t="s">
        <v>84</v>
      </c>
      <c r="B42" s="15">
        <f>'[1]14'!B44</f>
        <v>325</v>
      </c>
      <c r="C42" s="16">
        <f>'[1]14'!C44</f>
        <v>0</v>
      </c>
      <c r="D42" s="16">
        <f>'[1]14'!D44</f>
        <v>0</v>
      </c>
      <c r="E42" s="16">
        <f>'[1]14'!E44</f>
        <v>0</v>
      </c>
      <c r="F42" s="15">
        <f t="shared" si="6"/>
        <v>325</v>
      </c>
      <c r="G42" s="15">
        <f>'[1]14'!H44</f>
        <v>151.624</v>
      </c>
      <c r="H42" s="16">
        <f>'[1]14'!I44</f>
        <v>0</v>
      </c>
      <c r="I42" s="16">
        <f>'[1]14'!J44</f>
        <v>0</v>
      </c>
      <c r="J42" s="16">
        <f>'[1]14'!K44</f>
        <v>0</v>
      </c>
      <c r="K42" s="15">
        <f t="shared" si="4"/>
        <v>151.624</v>
      </c>
      <c r="L42" s="18">
        <f>frq!C42</f>
        <v>1</v>
      </c>
      <c r="M42" s="16">
        <f t="shared" si="7"/>
        <v>151.624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151.624</v>
      </c>
    </row>
    <row r="43" spans="1:17">
      <c r="A43" s="8" t="s">
        <v>85</v>
      </c>
      <c r="B43" s="15">
        <f>'[1]14'!B45</f>
        <v>325</v>
      </c>
      <c r="C43" s="16">
        <f>'[1]14'!C45</f>
        <v>0</v>
      </c>
      <c r="D43" s="16">
        <f>'[1]14'!D45</f>
        <v>0</v>
      </c>
      <c r="E43" s="16">
        <f>'[1]14'!E45</f>
        <v>0</v>
      </c>
      <c r="F43" s="15">
        <f t="shared" si="6"/>
        <v>325</v>
      </c>
      <c r="G43" s="15">
        <f>'[1]14'!H45</f>
        <v>151.50399999999999</v>
      </c>
      <c r="H43" s="16">
        <f>'[1]14'!I45</f>
        <v>0</v>
      </c>
      <c r="I43" s="16">
        <f>'[1]14'!J45</f>
        <v>0</v>
      </c>
      <c r="J43" s="16">
        <f>'[1]14'!K45</f>
        <v>0</v>
      </c>
      <c r="K43" s="15">
        <f t="shared" si="4"/>
        <v>151.50399999999999</v>
      </c>
      <c r="L43" s="18">
        <f>frq!C43</f>
        <v>1</v>
      </c>
      <c r="M43" s="16">
        <f t="shared" si="7"/>
        <v>151.50399999999999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151.50399999999999</v>
      </c>
    </row>
    <row r="44" spans="1:17">
      <c r="A44" s="8" t="s">
        <v>86</v>
      </c>
      <c r="B44" s="15">
        <f>'[1]14'!B46</f>
        <v>325</v>
      </c>
      <c r="C44" s="16">
        <f>'[1]14'!C46</f>
        <v>0</v>
      </c>
      <c r="D44" s="16">
        <f>'[1]14'!D46</f>
        <v>0</v>
      </c>
      <c r="E44" s="16">
        <f>'[1]14'!E46</f>
        <v>0</v>
      </c>
      <c r="F44" s="15">
        <f t="shared" si="6"/>
        <v>325</v>
      </c>
      <c r="G44" s="15">
        <f>'[1]14'!H46</f>
        <v>151.624</v>
      </c>
      <c r="H44" s="16">
        <f>'[1]14'!I46</f>
        <v>0</v>
      </c>
      <c r="I44" s="16">
        <f>'[1]14'!J46</f>
        <v>0</v>
      </c>
      <c r="J44" s="16">
        <f>'[1]14'!K46</f>
        <v>0</v>
      </c>
      <c r="K44" s="15">
        <f t="shared" si="4"/>
        <v>151.624</v>
      </c>
      <c r="L44" s="18">
        <f>frq!C44</f>
        <v>1</v>
      </c>
      <c r="M44" s="16">
        <f t="shared" si="7"/>
        <v>151.624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151.624</v>
      </c>
    </row>
    <row r="45" spans="1:17">
      <c r="A45" s="8" t="s">
        <v>87</v>
      </c>
      <c r="B45" s="15">
        <f>'[1]14'!B47</f>
        <v>325</v>
      </c>
      <c r="C45" s="16">
        <f>'[1]14'!C47</f>
        <v>0</v>
      </c>
      <c r="D45" s="16">
        <f>'[1]14'!D47</f>
        <v>0</v>
      </c>
      <c r="E45" s="16">
        <f>'[1]14'!E47</f>
        <v>0</v>
      </c>
      <c r="F45" s="15">
        <f t="shared" si="6"/>
        <v>325</v>
      </c>
      <c r="G45" s="15">
        <f>'[1]14'!H47</f>
        <v>152.13199999999998</v>
      </c>
      <c r="H45" s="16">
        <f>'[1]14'!I47</f>
        <v>0</v>
      </c>
      <c r="I45" s="16">
        <f>'[1]14'!J47</f>
        <v>0</v>
      </c>
      <c r="J45" s="16">
        <f>'[1]14'!K47</f>
        <v>0</v>
      </c>
      <c r="K45" s="15">
        <f t="shared" si="4"/>
        <v>152.13199999999998</v>
      </c>
      <c r="L45" s="18">
        <f>frq!C45</f>
        <v>1</v>
      </c>
      <c r="M45" s="16">
        <f t="shared" si="7"/>
        <v>152.13199999999998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152.13199999999998</v>
      </c>
    </row>
    <row r="46" spans="1:17">
      <c r="A46" s="8" t="s">
        <v>88</v>
      </c>
      <c r="B46" s="15">
        <f>'[1]14'!B48</f>
        <v>325</v>
      </c>
      <c r="C46" s="16">
        <f>'[1]14'!C48</f>
        <v>0</v>
      </c>
      <c r="D46" s="16">
        <f>'[1]14'!D48</f>
        <v>0</v>
      </c>
      <c r="E46" s="16">
        <f>'[1]14'!E48</f>
        <v>0</v>
      </c>
      <c r="F46" s="15">
        <f t="shared" si="6"/>
        <v>325</v>
      </c>
      <c r="G46" s="15">
        <f>'[1]14'!H48</f>
        <v>151.63999999999999</v>
      </c>
      <c r="H46" s="16">
        <f>'[1]14'!I48</f>
        <v>0</v>
      </c>
      <c r="I46" s="16">
        <f>'[1]14'!J48</f>
        <v>0</v>
      </c>
      <c r="J46" s="16">
        <f>'[1]14'!K48</f>
        <v>0</v>
      </c>
      <c r="K46" s="15">
        <f t="shared" si="4"/>
        <v>151.63999999999999</v>
      </c>
      <c r="L46" s="18">
        <f>frq!C46</f>
        <v>1</v>
      </c>
      <c r="M46" s="16">
        <f t="shared" si="7"/>
        <v>151.63999999999999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151.63999999999999</v>
      </c>
    </row>
    <row r="47" spans="1:17">
      <c r="A47" s="8" t="s">
        <v>89</v>
      </c>
      <c r="B47" s="15">
        <f>'[1]14'!B49</f>
        <v>325</v>
      </c>
      <c r="C47" s="16">
        <f>'[1]14'!C49</f>
        <v>0</v>
      </c>
      <c r="D47" s="16">
        <f>'[1]14'!D49</f>
        <v>0</v>
      </c>
      <c r="E47" s="16">
        <f>'[1]14'!E49</f>
        <v>0</v>
      </c>
      <c r="F47" s="15">
        <f t="shared" si="6"/>
        <v>325</v>
      </c>
      <c r="G47" s="15">
        <f>'[1]14'!H49</f>
        <v>151.41999999999999</v>
      </c>
      <c r="H47" s="16">
        <f>'[1]14'!I49</f>
        <v>0</v>
      </c>
      <c r="I47" s="16">
        <f>'[1]14'!J49</f>
        <v>0</v>
      </c>
      <c r="J47" s="16">
        <f>'[1]14'!K49</f>
        <v>0</v>
      </c>
      <c r="K47" s="15">
        <f t="shared" si="4"/>
        <v>151.41999999999999</v>
      </c>
      <c r="L47" s="18">
        <f>frq!C47</f>
        <v>1</v>
      </c>
      <c r="M47" s="16">
        <f t="shared" si="7"/>
        <v>151.41999999999999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151.41999999999999</v>
      </c>
    </row>
    <row r="48" spans="1:17">
      <c r="A48" s="8" t="s">
        <v>90</v>
      </c>
      <c r="B48" s="15">
        <f>'[1]14'!B50</f>
        <v>325</v>
      </c>
      <c r="C48" s="16">
        <f>'[1]14'!C50</f>
        <v>0</v>
      </c>
      <c r="D48" s="16">
        <f>'[1]14'!D50</f>
        <v>0</v>
      </c>
      <c r="E48" s="16">
        <f>'[1]14'!E50</f>
        <v>0</v>
      </c>
      <c r="F48" s="15">
        <f t="shared" si="6"/>
        <v>325</v>
      </c>
      <c r="G48" s="15">
        <f>'[1]14'!H50</f>
        <v>147.476</v>
      </c>
      <c r="H48" s="16">
        <f>'[1]14'!I50</f>
        <v>0</v>
      </c>
      <c r="I48" s="16">
        <f>'[1]14'!J50</f>
        <v>0</v>
      </c>
      <c r="J48" s="16">
        <f>'[1]14'!K50</f>
        <v>0</v>
      </c>
      <c r="K48" s="15">
        <f t="shared" si="4"/>
        <v>147.476</v>
      </c>
      <c r="L48" s="18">
        <f>frq!C48</f>
        <v>1</v>
      </c>
      <c r="M48" s="16">
        <f t="shared" si="7"/>
        <v>147.476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147.476</v>
      </c>
    </row>
    <row r="49" spans="1:17">
      <c r="A49" s="8" t="s">
        <v>91</v>
      </c>
      <c r="B49" s="15">
        <f>'[1]14'!B51</f>
        <v>325</v>
      </c>
      <c r="C49" s="16">
        <f>'[1]14'!C51</f>
        <v>0</v>
      </c>
      <c r="D49" s="16">
        <f>'[1]14'!D51</f>
        <v>0</v>
      </c>
      <c r="E49" s="16">
        <f>'[1]14'!E51</f>
        <v>0</v>
      </c>
      <c r="F49" s="15">
        <f t="shared" si="6"/>
        <v>325</v>
      </c>
      <c r="G49" s="15">
        <f>'[1]14'!H51</f>
        <v>147.904</v>
      </c>
      <c r="H49" s="16">
        <f>'[1]14'!I51</f>
        <v>0</v>
      </c>
      <c r="I49" s="16">
        <f>'[1]14'!J51</f>
        <v>0</v>
      </c>
      <c r="J49" s="16">
        <f>'[1]14'!K51</f>
        <v>0</v>
      </c>
      <c r="K49" s="15">
        <f t="shared" si="4"/>
        <v>147.904</v>
      </c>
      <c r="L49" s="18">
        <f>frq!C49</f>
        <v>1</v>
      </c>
      <c r="M49" s="16">
        <f t="shared" si="7"/>
        <v>147.904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147.904</v>
      </c>
    </row>
    <row r="50" spans="1:17">
      <c r="A50" s="8" t="s">
        <v>92</v>
      </c>
      <c r="B50" s="15">
        <f>'[1]14'!B52</f>
        <v>325</v>
      </c>
      <c r="C50" s="16">
        <f>'[1]14'!C52</f>
        <v>0</v>
      </c>
      <c r="D50" s="16">
        <f>'[1]14'!D52</f>
        <v>0</v>
      </c>
      <c r="E50" s="16">
        <f>'[1]14'!E52</f>
        <v>0</v>
      </c>
      <c r="F50" s="15">
        <f t="shared" si="6"/>
        <v>325</v>
      </c>
      <c r="G50" s="15">
        <f>'[1]14'!H52</f>
        <v>147.05600000000001</v>
      </c>
      <c r="H50" s="16">
        <f>'[1]14'!I52</f>
        <v>0</v>
      </c>
      <c r="I50" s="16">
        <f>'[1]14'!J52</f>
        <v>0</v>
      </c>
      <c r="J50" s="16">
        <f>'[1]14'!K52</f>
        <v>0</v>
      </c>
      <c r="K50" s="15">
        <f t="shared" si="4"/>
        <v>147.05600000000001</v>
      </c>
      <c r="L50" s="18">
        <f>frq!C50</f>
        <v>1</v>
      </c>
      <c r="M50" s="16">
        <f t="shared" si="7"/>
        <v>147.05600000000001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147.05600000000001</v>
      </c>
    </row>
    <row r="51" spans="1:17">
      <c r="A51" s="8" t="s">
        <v>93</v>
      </c>
      <c r="B51" s="15">
        <f>'[1]14'!B53</f>
        <v>325</v>
      </c>
      <c r="C51" s="16">
        <f>'[1]14'!C53</f>
        <v>0</v>
      </c>
      <c r="D51" s="16">
        <f>'[1]14'!D53</f>
        <v>0</v>
      </c>
      <c r="E51" s="16">
        <f>'[1]14'!E53</f>
        <v>0</v>
      </c>
      <c r="F51" s="15">
        <f t="shared" si="6"/>
        <v>325</v>
      </c>
      <c r="G51" s="15">
        <f>'[1]14'!H53</f>
        <v>147.85599999999999</v>
      </c>
      <c r="H51" s="16">
        <f>'[1]14'!I53</f>
        <v>0</v>
      </c>
      <c r="I51" s="16">
        <f>'[1]14'!J53</f>
        <v>0</v>
      </c>
      <c r="J51" s="16">
        <f>'[1]14'!K53</f>
        <v>0</v>
      </c>
      <c r="K51" s="15">
        <f t="shared" si="4"/>
        <v>147.85599999999999</v>
      </c>
      <c r="L51" s="18">
        <f>frq!C51</f>
        <v>1</v>
      </c>
      <c r="M51" s="16">
        <f t="shared" si="7"/>
        <v>147.85599999999999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147.85599999999999</v>
      </c>
    </row>
    <row r="52" spans="1:17">
      <c r="A52" s="8" t="s">
        <v>94</v>
      </c>
      <c r="B52" s="15">
        <f>'[1]14'!B54</f>
        <v>325</v>
      </c>
      <c r="C52" s="16">
        <f>'[1]14'!C54</f>
        <v>0</v>
      </c>
      <c r="D52" s="16">
        <f>'[1]14'!D54</f>
        <v>0</v>
      </c>
      <c r="E52" s="16">
        <f>'[1]14'!E54</f>
        <v>0</v>
      </c>
      <c r="F52" s="15">
        <f t="shared" si="6"/>
        <v>325</v>
      </c>
      <c r="G52" s="15">
        <f>'[1]14'!H54</f>
        <v>147.95599999999999</v>
      </c>
      <c r="H52" s="16">
        <f>'[1]14'!I54</f>
        <v>0</v>
      </c>
      <c r="I52" s="16">
        <f>'[1]14'!J54</f>
        <v>0</v>
      </c>
      <c r="J52" s="16">
        <f>'[1]14'!K54</f>
        <v>0</v>
      </c>
      <c r="K52" s="15">
        <f t="shared" si="4"/>
        <v>147.95599999999999</v>
      </c>
      <c r="L52" s="18">
        <f>frq!C52</f>
        <v>1</v>
      </c>
      <c r="M52" s="16">
        <f t="shared" si="7"/>
        <v>147.95599999999999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147.95599999999999</v>
      </c>
    </row>
    <row r="53" spans="1:17">
      <c r="A53" s="8" t="s">
        <v>95</v>
      </c>
      <c r="B53" s="15">
        <f>'[1]14'!B55</f>
        <v>325</v>
      </c>
      <c r="C53" s="16">
        <f>'[1]14'!C55</f>
        <v>0</v>
      </c>
      <c r="D53" s="16">
        <f>'[1]14'!D55</f>
        <v>0</v>
      </c>
      <c r="E53" s="16">
        <f>'[1]14'!E55</f>
        <v>0</v>
      </c>
      <c r="F53" s="15">
        <f t="shared" si="6"/>
        <v>325</v>
      </c>
      <c r="G53" s="15">
        <f>'[1]14'!H55</f>
        <v>148.31200000000001</v>
      </c>
      <c r="H53" s="16">
        <f>'[1]14'!I55</f>
        <v>0</v>
      </c>
      <c r="I53" s="16">
        <f>'[1]14'!J55</f>
        <v>0</v>
      </c>
      <c r="J53" s="16">
        <f>'[1]14'!K55</f>
        <v>0</v>
      </c>
      <c r="K53" s="15">
        <f t="shared" si="4"/>
        <v>148.31200000000001</v>
      </c>
      <c r="L53" s="18">
        <f>frq!C53</f>
        <v>1</v>
      </c>
      <c r="M53" s="16">
        <f t="shared" si="7"/>
        <v>148.31200000000001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148.31200000000001</v>
      </c>
    </row>
    <row r="54" spans="1:17">
      <c r="A54" s="8" t="s">
        <v>96</v>
      </c>
      <c r="B54" s="15">
        <f>'[1]14'!B56</f>
        <v>325</v>
      </c>
      <c r="C54" s="16">
        <f>'[1]14'!C56</f>
        <v>0</v>
      </c>
      <c r="D54" s="16">
        <f>'[1]14'!D56</f>
        <v>0</v>
      </c>
      <c r="E54" s="16">
        <f>'[1]14'!E56</f>
        <v>0</v>
      </c>
      <c r="F54" s="15">
        <f t="shared" si="6"/>
        <v>325</v>
      </c>
      <c r="G54" s="15">
        <f>'[1]14'!H56</f>
        <v>148.148</v>
      </c>
      <c r="H54" s="16">
        <f>'[1]14'!I56</f>
        <v>0</v>
      </c>
      <c r="I54" s="16">
        <f>'[1]14'!J56</f>
        <v>0</v>
      </c>
      <c r="J54" s="16">
        <f>'[1]14'!K56</f>
        <v>0</v>
      </c>
      <c r="K54" s="15">
        <f t="shared" si="4"/>
        <v>148.148</v>
      </c>
      <c r="L54" s="18">
        <f>frq!C54</f>
        <v>1</v>
      </c>
      <c r="M54" s="16">
        <f t="shared" si="7"/>
        <v>148.148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148.148</v>
      </c>
    </row>
    <row r="55" spans="1:17">
      <c r="A55" s="8" t="s">
        <v>97</v>
      </c>
      <c r="B55" s="15">
        <f>'[1]14'!B57</f>
        <v>325</v>
      </c>
      <c r="C55" s="16">
        <f>'[1]14'!C57</f>
        <v>0</v>
      </c>
      <c r="D55" s="16">
        <f>'[1]14'!D57</f>
        <v>0</v>
      </c>
      <c r="E55" s="16">
        <f>'[1]14'!E57</f>
        <v>0</v>
      </c>
      <c r="F55" s="15">
        <f t="shared" si="6"/>
        <v>325</v>
      </c>
      <c r="G55" s="15">
        <f>'[1]14'!H57</f>
        <v>148.03999999999996</v>
      </c>
      <c r="H55" s="16">
        <f>'[1]14'!I57</f>
        <v>0</v>
      </c>
      <c r="I55" s="16">
        <f>'[1]14'!J57</f>
        <v>0</v>
      </c>
      <c r="J55" s="16">
        <f>'[1]14'!K57</f>
        <v>0</v>
      </c>
      <c r="K55" s="15">
        <f t="shared" si="4"/>
        <v>148.03999999999996</v>
      </c>
      <c r="L55" s="18">
        <f>frq!C55</f>
        <v>1</v>
      </c>
      <c r="M55" s="16">
        <f t="shared" si="7"/>
        <v>148.03999999999996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148.03999999999996</v>
      </c>
    </row>
    <row r="56" spans="1:17">
      <c r="A56" s="8" t="s">
        <v>98</v>
      </c>
      <c r="B56" s="15">
        <f>'[1]14'!B58</f>
        <v>325</v>
      </c>
      <c r="C56" s="16">
        <f>'[1]14'!C58</f>
        <v>0</v>
      </c>
      <c r="D56" s="16">
        <f>'[1]14'!D58</f>
        <v>0</v>
      </c>
      <c r="E56" s="16">
        <f>'[1]14'!E58</f>
        <v>0</v>
      </c>
      <c r="F56" s="15">
        <f t="shared" si="6"/>
        <v>325</v>
      </c>
      <c r="G56" s="15">
        <f>'[1]14'!H58</f>
        <v>148.23199999999997</v>
      </c>
      <c r="H56" s="16">
        <f>'[1]14'!I58</f>
        <v>0</v>
      </c>
      <c r="I56" s="16">
        <f>'[1]14'!J58</f>
        <v>0</v>
      </c>
      <c r="J56" s="16">
        <f>'[1]14'!K58</f>
        <v>0</v>
      </c>
      <c r="K56" s="15">
        <f t="shared" si="4"/>
        <v>148.23199999999997</v>
      </c>
      <c r="L56" s="18">
        <f>frq!C56</f>
        <v>1</v>
      </c>
      <c r="M56" s="16">
        <f t="shared" si="7"/>
        <v>148.23199999999997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148.23199999999997</v>
      </c>
    </row>
    <row r="57" spans="1:17">
      <c r="A57" s="8" t="s">
        <v>99</v>
      </c>
      <c r="B57" s="15">
        <f>'[1]14'!B59</f>
        <v>325</v>
      </c>
      <c r="C57" s="16">
        <f>'[1]14'!C59</f>
        <v>0</v>
      </c>
      <c r="D57" s="16">
        <f>'[1]14'!D59</f>
        <v>0</v>
      </c>
      <c r="E57" s="16">
        <f>'[1]14'!E59</f>
        <v>0</v>
      </c>
      <c r="F57" s="15">
        <f t="shared" si="6"/>
        <v>325</v>
      </c>
      <c r="G57" s="15">
        <f>'[1]14'!H59</f>
        <v>145.29999999999998</v>
      </c>
      <c r="H57" s="16">
        <f>'[1]14'!I59</f>
        <v>0</v>
      </c>
      <c r="I57" s="16">
        <f>'[1]14'!J59</f>
        <v>0</v>
      </c>
      <c r="J57" s="16">
        <f>'[1]14'!K59</f>
        <v>0</v>
      </c>
      <c r="K57" s="15">
        <f t="shared" si="4"/>
        <v>145.29999999999998</v>
      </c>
      <c r="L57" s="18">
        <f>frq!C57</f>
        <v>1</v>
      </c>
      <c r="M57" s="16">
        <f t="shared" si="7"/>
        <v>145.29999999999998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145.29999999999998</v>
      </c>
    </row>
    <row r="58" spans="1:17">
      <c r="A58" s="8" t="s">
        <v>100</v>
      </c>
      <c r="B58" s="15">
        <f>'[1]14'!B60</f>
        <v>325</v>
      </c>
      <c r="C58" s="16">
        <f>'[1]14'!C60</f>
        <v>0</v>
      </c>
      <c r="D58" s="16">
        <f>'[1]14'!D60</f>
        <v>0</v>
      </c>
      <c r="E58" s="16">
        <f>'[1]14'!E60</f>
        <v>0</v>
      </c>
      <c r="F58" s="15">
        <f t="shared" si="6"/>
        <v>325</v>
      </c>
      <c r="G58" s="15">
        <f>'[1]14'!H60</f>
        <v>143.07599999999999</v>
      </c>
      <c r="H58" s="16">
        <f>'[1]14'!I60</f>
        <v>0</v>
      </c>
      <c r="I58" s="16">
        <f>'[1]14'!J60</f>
        <v>0</v>
      </c>
      <c r="J58" s="16">
        <f>'[1]14'!K60</f>
        <v>0</v>
      </c>
      <c r="K58" s="15">
        <f t="shared" si="4"/>
        <v>143.07599999999999</v>
      </c>
      <c r="L58" s="18">
        <f>frq!C58</f>
        <v>1</v>
      </c>
      <c r="M58" s="16">
        <f t="shared" si="7"/>
        <v>143.07599999999999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143.07599999999999</v>
      </c>
    </row>
    <row r="59" spans="1:17">
      <c r="A59" s="8" t="s">
        <v>101</v>
      </c>
      <c r="B59" s="15">
        <f>'[1]14'!B61</f>
        <v>325</v>
      </c>
      <c r="C59" s="16">
        <f>'[1]14'!C61</f>
        <v>0</v>
      </c>
      <c r="D59" s="16">
        <f>'[1]14'!D61</f>
        <v>0</v>
      </c>
      <c r="E59" s="16">
        <f>'[1]14'!E61</f>
        <v>0</v>
      </c>
      <c r="F59" s="15">
        <f t="shared" si="6"/>
        <v>325</v>
      </c>
      <c r="G59" s="15">
        <f>'[1]14'!H61</f>
        <v>143.92400000000001</v>
      </c>
      <c r="H59" s="16">
        <f>'[1]14'!I61</f>
        <v>0</v>
      </c>
      <c r="I59" s="16">
        <f>'[1]14'!J61</f>
        <v>0</v>
      </c>
      <c r="J59" s="16">
        <f>'[1]14'!K61</f>
        <v>0</v>
      </c>
      <c r="K59" s="15">
        <f t="shared" si="4"/>
        <v>143.92400000000001</v>
      </c>
      <c r="L59" s="18">
        <f>frq!C59</f>
        <v>1</v>
      </c>
      <c r="M59" s="16">
        <f t="shared" si="7"/>
        <v>143.92400000000001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143.92400000000001</v>
      </c>
    </row>
    <row r="60" spans="1:17">
      <c r="A60" s="8" t="s">
        <v>102</v>
      </c>
      <c r="B60" s="15">
        <f>'[1]14'!B62</f>
        <v>325</v>
      </c>
      <c r="C60" s="16">
        <f>'[1]14'!C62</f>
        <v>0</v>
      </c>
      <c r="D60" s="16">
        <f>'[1]14'!D62</f>
        <v>0</v>
      </c>
      <c r="E60" s="16">
        <f>'[1]14'!E62</f>
        <v>0</v>
      </c>
      <c r="F60" s="15">
        <f t="shared" si="6"/>
        <v>325</v>
      </c>
      <c r="G60" s="15">
        <f>'[1]14'!H62</f>
        <v>142.952</v>
      </c>
      <c r="H60" s="16">
        <f>'[1]14'!I62</f>
        <v>0</v>
      </c>
      <c r="I60" s="16">
        <f>'[1]14'!J62</f>
        <v>0</v>
      </c>
      <c r="J60" s="16">
        <f>'[1]14'!K62</f>
        <v>0</v>
      </c>
      <c r="K60" s="15">
        <f t="shared" si="4"/>
        <v>142.952</v>
      </c>
      <c r="L60" s="18">
        <f>frq!C60</f>
        <v>1</v>
      </c>
      <c r="M60" s="16">
        <f t="shared" si="7"/>
        <v>142.952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142.952</v>
      </c>
    </row>
    <row r="61" spans="1:17">
      <c r="A61" s="8" t="s">
        <v>103</v>
      </c>
      <c r="B61" s="15">
        <f>'[1]14'!B63</f>
        <v>325</v>
      </c>
      <c r="C61" s="16">
        <f>'[1]14'!C63</f>
        <v>0</v>
      </c>
      <c r="D61" s="16">
        <f>'[1]14'!D63</f>
        <v>0</v>
      </c>
      <c r="E61" s="16">
        <f>'[1]14'!E63</f>
        <v>0</v>
      </c>
      <c r="F61" s="15">
        <f t="shared" si="6"/>
        <v>325</v>
      </c>
      <c r="G61" s="15">
        <f>'[1]14'!H63</f>
        <v>143.96399999999997</v>
      </c>
      <c r="H61" s="16">
        <f>'[1]14'!I63</f>
        <v>0</v>
      </c>
      <c r="I61" s="16">
        <f>'[1]14'!J63</f>
        <v>0</v>
      </c>
      <c r="J61" s="16">
        <f>'[1]14'!K63</f>
        <v>0</v>
      </c>
      <c r="K61" s="15">
        <f t="shared" si="4"/>
        <v>143.96399999999997</v>
      </c>
      <c r="L61" s="18">
        <f>frq!C61</f>
        <v>1</v>
      </c>
      <c r="M61" s="16">
        <f t="shared" si="7"/>
        <v>143.96399999999997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143.96399999999997</v>
      </c>
    </row>
    <row r="62" spans="1:17">
      <c r="A62" s="8" t="s">
        <v>104</v>
      </c>
      <c r="B62" s="15">
        <f>'[1]14'!B64</f>
        <v>325</v>
      </c>
      <c r="C62" s="16">
        <f>'[1]14'!C64</f>
        <v>0</v>
      </c>
      <c r="D62" s="16">
        <f>'[1]14'!D64</f>
        <v>0</v>
      </c>
      <c r="E62" s="16">
        <f>'[1]14'!E64</f>
        <v>0</v>
      </c>
      <c r="F62" s="15">
        <f t="shared" si="6"/>
        <v>325</v>
      </c>
      <c r="G62" s="15">
        <f>'[1]14'!H64</f>
        <v>143.54</v>
      </c>
      <c r="H62" s="16">
        <f>'[1]14'!I64</f>
        <v>0</v>
      </c>
      <c r="I62" s="16">
        <f>'[1]14'!J64</f>
        <v>0</v>
      </c>
      <c r="J62" s="16">
        <f>'[1]14'!K64</f>
        <v>0</v>
      </c>
      <c r="K62" s="15">
        <f t="shared" si="4"/>
        <v>143.54</v>
      </c>
      <c r="L62" s="18">
        <f>frq!C62</f>
        <v>1</v>
      </c>
      <c r="M62" s="16">
        <f t="shared" si="7"/>
        <v>143.54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143.54</v>
      </c>
    </row>
    <row r="63" spans="1:17">
      <c r="A63" s="8" t="s">
        <v>105</v>
      </c>
      <c r="B63" s="15">
        <f>'[1]14'!B65</f>
        <v>325</v>
      </c>
      <c r="C63" s="16">
        <f>'[1]14'!C65</f>
        <v>0</v>
      </c>
      <c r="D63" s="16">
        <f>'[1]14'!D65</f>
        <v>0</v>
      </c>
      <c r="E63" s="16">
        <f>'[1]14'!E65</f>
        <v>0</v>
      </c>
      <c r="F63" s="15">
        <f t="shared" si="6"/>
        <v>325</v>
      </c>
      <c r="G63" s="15">
        <f>'[1]14'!H65</f>
        <v>144.79600000000002</v>
      </c>
      <c r="H63" s="16">
        <f>'[1]14'!I65</f>
        <v>0</v>
      </c>
      <c r="I63" s="16">
        <f>'[1]14'!J65</f>
        <v>0</v>
      </c>
      <c r="J63" s="16">
        <f>'[1]14'!K65</f>
        <v>0</v>
      </c>
      <c r="K63" s="15">
        <f t="shared" si="4"/>
        <v>144.79600000000002</v>
      </c>
      <c r="L63" s="18">
        <f>frq!C63</f>
        <v>1</v>
      </c>
      <c r="M63" s="16">
        <f t="shared" si="7"/>
        <v>144.79600000000002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144.79600000000002</v>
      </c>
    </row>
    <row r="64" spans="1:17">
      <c r="A64" s="8" t="s">
        <v>106</v>
      </c>
      <c r="B64" s="15">
        <f>'[1]14'!B66</f>
        <v>325</v>
      </c>
      <c r="C64" s="16">
        <f>'[1]14'!C66</f>
        <v>0</v>
      </c>
      <c r="D64" s="16">
        <f>'[1]14'!D66</f>
        <v>0</v>
      </c>
      <c r="E64" s="16">
        <f>'[1]14'!E66</f>
        <v>0</v>
      </c>
      <c r="F64" s="15">
        <f t="shared" si="6"/>
        <v>325</v>
      </c>
      <c r="G64" s="15">
        <f>'[1]14'!H66</f>
        <v>143.52799999999999</v>
      </c>
      <c r="H64" s="16">
        <f>'[1]14'!I66</f>
        <v>0</v>
      </c>
      <c r="I64" s="16">
        <f>'[1]14'!J66</f>
        <v>0</v>
      </c>
      <c r="J64" s="16">
        <f>'[1]14'!K66</f>
        <v>0</v>
      </c>
      <c r="K64" s="15">
        <f t="shared" si="4"/>
        <v>143.52799999999999</v>
      </c>
      <c r="L64" s="18">
        <f>frq!C64</f>
        <v>1</v>
      </c>
      <c r="M64" s="16">
        <f t="shared" si="7"/>
        <v>143.52799999999999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143.52799999999999</v>
      </c>
    </row>
    <row r="65" spans="1:19">
      <c r="A65" s="8" t="s">
        <v>107</v>
      </c>
      <c r="B65" s="15">
        <f>'[1]14'!B67</f>
        <v>325</v>
      </c>
      <c r="C65" s="16">
        <f>'[1]14'!C67</f>
        <v>0</v>
      </c>
      <c r="D65" s="16">
        <f>'[1]14'!D67</f>
        <v>0</v>
      </c>
      <c r="E65" s="16">
        <f>'[1]14'!E67</f>
        <v>0</v>
      </c>
      <c r="F65" s="15">
        <f t="shared" si="6"/>
        <v>325</v>
      </c>
      <c r="G65" s="15">
        <f>'[1]14'!H67</f>
        <v>144.00800000000004</v>
      </c>
      <c r="H65" s="16">
        <f>'[1]14'!I67</f>
        <v>0</v>
      </c>
      <c r="I65" s="16">
        <f>'[1]14'!J67</f>
        <v>0</v>
      </c>
      <c r="J65" s="16">
        <f>'[1]14'!K67</f>
        <v>0</v>
      </c>
      <c r="K65" s="15">
        <f t="shared" si="4"/>
        <v>144.00800000000004</v>
      </c>
      <c r="L65" s="18">
        <f>frq!C65</f>
        <v>1</v>
      </c>
      <c r="M65" s="16">
        <f t="shared" si="7"/>
        <v>144.00800000000004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144.00800000000004</v>
      </c>
    </row>
    <row r="66" spans="1:19">
      <c r="A66" s="8" t="s">
        <v>108</v>
      </c>
      <c r="B66" s="15">
        <f>'[1]14'!B68</f>
        <v>325</v>
      </c>
      <c r="C66" s="16">
        <f>'[1]14'!C68</f>
        <v>0</v>
      </c>
      <c r="D66" s="16">
        <f>'[1]14'!D68</f>
        <v>0</v>
      </c>
      <c r="E66" s="16">
        <f>'[1]14'!E68</f>
        <v>0</v>
      </c>
      <c r="F66" s="15">
        <f t="shared" si="6"/>
        <v>325</v>
      </c>
      <c r="G66" s="15">
        <f>'[1]14'!H68</f>
        <v>142.756</v>
      </c>
      <c r="H66" s="16">
        <f>'[1]14'!I68</f>
        <v>0</v>
      </c>
      <c r="I66" s="16">
        <f>'[1]14'!J68</f>
        <v>0</v>
      </c>
      <c r="J66" s="16">
        <f>'[1]14'!K68</f>
        <v>0</v>
      </c>
      <c r="K66" s="15">
        <f t="shared" si="4"/>
        <v>142.756</v>
      </c>
      <c r="L66" s="18">
        <f>frq!C66</f>
        <v>1</v>
      </c>
      <c r="M66" s="16">
        <f t="shared" si="7"/>
        <v>142.756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142.756</v>
      </c>
    </row>
    <row r="67" spans="1:19">
      <c r="A67" s="8" t="s">
        <v>109</v>
      </c>
      <c r="B67" s="15">
        <f>'[1]14'!B69</f>
        <v>325</v>
      </c>
      <c r="C67" s="16">
        <f>'[1]14'!C69</f>
        <v>0</v>
      </c>
      <c r="D67" s="16">
        <f>'[1]14'!D69</f>
        <v>0</v>
      </c>
      <c r="E67" s="16">
        <f>'[1]14'!E69</f>
        <v>0</v>
      </c>
      <c r="F67" s="15">
        <f t="shared" si="6"/>
        <v>325</v>
      </c>
      <c r="G67" s="15">
        <f>'[1]14'!H69</f>
        <v>143.65200000000002</v>
      </c>
      <c r="H67" s="16">
        <f>'[1]14'!I69</f>
        <v>0</v>
      </c>
      <c r="I67" s="16">
        <f>'[1]14'!J69</f>
        <v>0</v>
      </c>
      <c r="J67" s="16">
        <f>'[1]14'!K69</f>
        <v>0</v>
      </c>
      <c r="K67" s="15">
        <f t="shared" si="4"/>
        <v>143.65200000000002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143.65200000000002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143.65200000000002</v>
      </c>
    </row>
    <row r="68" spans="1:19">
      <c r="A68" s="8" t="s">
        <v>110</v>
      </c>
      <c r="B68" s="15">
        <f>'[1]14'!B70</f>
        <v>325</v>
      </c>
      <c r="C68" s="16">
        <f>'[1]14'!C70</f>
        <v>0</v>
      </c>
      <c r="D68" s="16">
        <f>'[1]14'!D70</f>
        <v>0</v>
      </c>
      <c r="E68" s="16">
        <f>'[1]14'!E70</f>
        <v>0</v>
      </c>
      <c r="F68" s="15">
        <f t="shared" si="6"/>
        <v>325</v>
      </c>
      <c r="G68" s="15">
        <f>'[1]14'!H70</f>
        <v>142.89600000000002</v>
      </c>
      <c r="H68" s="16">
        <f>'[1]14'!I70</f>
        <v>0</v>
      </c>
      <c r="I68" s="16">
        <f>'[1]14'!J70</f>
        <v>0</v>
      </c>
      <c r="J68" s="16">
        <f>'[1]14'!K70</f>
        <v>0</v>
      </c>
      <c r="K68" s="15">
        <f t="shared" ref="K68:K98" si="15">SUM(G68:J68)</f>
        <v>142.89600000000002</v>
      </c>
      <c r="L68" s="18">
        <f>frq!C68</f>
        <v>1</v>
      </c>
      <c r="M68" s="16">
        <f t="shared" si="11"/>
        <v>142.89600000000002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142.89600000000002</v>
      </c>
    </row>
    <row r="69" spans="1:19">
      <c r="A69" s="8" t="s">
        <v>111</v>
      </c>
      <c r="B69" s="15">
        <f>'[1]14'!B71</f>
        <v>325</v>
      </c>
      <c r="C69" s="16">
        <f>'[1]14'!C71</f>
        <v>0</v>
      </c>
      <c r="D69" s="16">
        <f>'[1]14'!D71</f>
        <v>0</v>
      </c>
      <c r="E69" s="16">
        <f>'[1]14'!E71</f>
        <v>0</v>
      </c>
      <c r="F69" s="15">
        <f t="shared" ref="F69:F98" si="17">SUM(B69:E69)</f>
        <v>325</v>
      </c>
      <c r="G69" s="15">
        <f>'[1]14'!H71</f>
        <v>143.44399999999999</v>
      </c>
      <c r="H69" s="16">
        <f>'[1]14'!I71</f>
        <v>0</v>
      </c>
      <c r="I69" s="16">
        <f>'[1]14'!J71</f>
        <v>0</v>
      </c>
      <c r="J69" s="16">
        <f>'[1]14'!K71</f>
        <v>0</v>
      </c>
      <c r="K69" s="15">
        <f t="shared" si="15"/>
        <v>143.44399999999999</v>
      </c>
      <c r="L69" s="18">
        <f>frq!C69</f>
        <v>1</v>
      </c>
      <c r="M69" s="16">
        <f t="shared" si="11"/>
        <v>143.44399999999999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143.44399999999999</v>
      </c>
      <c r="S69">
        <f>96*4</f>
        <v>384</v>
      </c>
    </row>
    <row r="70" spans="1:19">
      <c r="A70" s="8" t="s">
        <v>112</v>
      </c>
      <c r="B70" s="15">
        <f>'[1]14'!B72</f>
        <v>325</v>
      </c>
      <c r="C70" s="16">
        <f>'[1]14'!C72</f>
        <v>0</v>
      </c>
      <c r="D70" s="16">
        <f>'[1]14'!D72</f>
        <v>0</v>
      </c>
      <c r="E70" s="16">
        <f>'[1]14'!E72</f>
        <v>0</v>
      </c>
      <c r="F70" s="15">
        <f t="shared" si="17"/>
        <v>325</v>
      </c>
      <c r="G70" s="15">
        <f>'[1]14'!H72</f>
        <v>143.55600000000001</v>
      </c>
      <c r="H70" s="16">
        <f>'[1]14'!I72</f>
        <v>0</v>
      </c>
      <c r="I70" s="16">
        <f>'[1]14'!J72</f>
        <v>0</v>
      </c>
      <c r="J70" s="16">
        <f>'[1]14'!K72</f>
        <v>0</v>
      </c>
      <c r="K70" s="15">
        <f t="shared" si="15"/>
        <v>143.55600000000001</v>
      </c>
      <c r="L70" s="18">
        <f>frq!C70</f>
        <v>1</v>
      </c>
      <c r="M70" s="16">
        <f t="shared" si="11"/>
        <v>143.55600000000001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143.55600000000001</v>
      </c>
    </row>
    <row r="71" spans="1:19">
      <c r="A71" s="8" t="s">
        <v>113</v>
      </c>
      <c r="B71" s="15">
        <f>'[1]14'!B73</f>
        <v>325</v>
      </c>
      <c r="C71" s="16">
        <f>'[1]14'!C73</f>
        <v>0</v>
      </c>
      <c r="D71" s="16">
        <f>'[1]14'!D73</f>
        <v>0</v>
      </c>
      <c r="E71" s="16">
        <f>'[1]14'!E73</f>
        <v>0</v>
      </c>
      <c r="F71" s="15">
        <f t="shared" si="17"/>
        <v>325</v>
      </c>
      <c r="G71" s="15">
        <f>'[1]14'!H73</f>
        <v>138.34799999999998</v>
      </c>
      <c r="H71" s="16">
        <f>'[1]14'!I73</f>
        <v>0</v>
      </c>
      <c r="I71" s="16">
        <f>'[1]14'!J73</f>
        <v>0</v>
      </c>
      <c r="J71" s="16">
        <f>'[1]14'!K73</f>
        <v>0</v>
      </c>
      <c r="K71" s="15">
        <f t="shared" si="15"/>
        <v>138.34799999999998</v>
      </c>
      <c r="L71" s="18">
        <f>frq!C71</f>
        <v>1</v>
      </c>
      <c r="M71" s="16">
        <f t="shared" si="11"/>
        <v>138.34799999999998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138.34799999999998</v>
      </c>
    </row>
    <row r="72" spans="1:19">
      <c r="A72" s="8" t="s">
        <v>114</v>
      </c>
      <c r="B72" s="15">
        <f>'[1]14'!B74</f>
        <v>325</v>
      </c>
      <c r="C72" s="16">
        <f>'[1]14'!C74</f>
        <v>0</v>
      </c>
      <c r="D72" s="16">
        <f>'[1]14'!D74</f>
        <v>0</v>
      </c>
      <c r="E72" s="16">
        <f>'[1]14'!E74</f>
        <v>0</v>
      </c>
      <c r="F72" s="15">
        <f t="shared" si="17"/>
        <v>325</v>
      </c>
      <c r="G72" s="15">
        <f>'[1]14'!H74</f>
        <v>137.36800000000002</v>
      </c>
      <c r="H72" s="16">
        <f>'[1]14'!I74</f>
        <v>0</v>
      </c>
      <c r="I72" s="16">
        <f>'[1]14'!J74</f>
        <v>0</v>
      </c>
      <c r="J72" s="16">
        <f>'[1]14'!K74</f>
        <v>0</v>
      </c>
      <c r="K72" s="15">
        <f t="shared" si="15"/>
        <v>137.36800000000002</v>
      </c>
      <c r="L72" s="18">
        <f>frq!C72</f>
        <v>1</v>
      </c>
      <c r="M72" s="16">
        <f t="shared" si="11"/>
        <v>137.36800000000002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137.36800000000002</v>
      </c>
    </row>
    <row r="73" spans="1:19">
      <c r="A73" s="8" t="s">
        <v>115</v>
      </c>
      <c r="B73" s="15">
        <f>'[1]14'!B75</f>
        <v>325</v>
      </c>
      <c r="C73" s="16">
        <f>'[1]14'!C75</f>
        <v>0</v>
      </c>
      <c r="D73" s="16">
        <f>'[1]14'!D75</f>
        <v>0</v>
      </c>
      <c r="E73" s="16">
        <f>'[1]14'!E75</f>
        <v>0</v>
      </c>
      <c r="F73" s="15">
        <f t="shared" si="17"/>
        <v>325</v>
      </c>
      <c r="G73" s="15">
        <f>'[1]14'!H75</f>
        <v>138.14399999999998</v>
      </c>
      <c r="H73" s="16">
        <f>'[1]14'!I75</f>
        <v>0</v>
      </c>
      <c r="I73" s="16">
        <f>'[1]14'!J75</f>
        <v>0</v>
      </c>
      <c r="J73" s="16">
        <f>'[1]14'!K75</f>
        <v>0</v>
      </c>
      <c r="K73" s="15">
        <f t="shared" si="15"/>
        <v>138.14399999999998</v>
      </c>
      <c r="L73" s="18">
        <f>frq!C73</f>
        <v>1</v>
      </c>
      <c r="M73" s="16">
        <f t="shared" si="11"/>
        <v>138.14399999999998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138.14399999999998</v>
      </c>
    </row>
    <row r="74" spans="1:19">
      <c r="A74" s="8" t="s">
        <v>116</v>
      </c>
      <c r="B74" s="15">
        <f>'[1]14'!B76</f>
        <v>325</v>
      </c>
      <c r="C74" s="16">
        <f>'[1]14'!C76</f>
        <v>0</v>
      </c>
      <c r="D74" s="16">
        <f>'[1]14'!D76</f>
        <v>0</v>
      </c>
      <c r="E74" s="16">
        <f>'[1]14'!E76</f>
        <v>0</v>
      </c>
      <c r="F74" s="15">
        <f t="shared" si="17"/>
        <v>325</v>
      </c>
      <c r="G74" s="15">
        <f>'[1]14'!H76</f>
        <v>140.76</v>
      </c>
      <c r="H74" s="16">
        <f>'[1]14'!I76</f>
        <v>0</v>
      </c>
      <c r="I74" s="16">
        <f>'[1]14'!J76</f>
        <v>0</v>
      </c>
      <c r="J74" s="16">
        <f>'[1]14'!K76</f>
        <v>0</v>
      </c>
      <c r="K74" s="15">
        <f t="shared" si="15"/>
        <v>140.76</v>
      </c>
      <c r="L74" s="18">
        <f>frq!C74</f>
        <v>1</v>
      </c>
      <c r="M74" s="16">
        <f t="shared" si="11"/>
        <v>140.76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140.76</v>
      </c>
    </row>
    <row r="75" spans="1:19">
      <c r="A75" s="8" t="s">
        <v>117</v>
      </c>
      <c r="B75" s="15">
        <f>'[1]14'!B77</f>
        <v>325</v>
      </c>
      <c r="C75" s="16">
        <f>'[1]14'!C77</f>
        <v>0</v>
      </c>
      <c r="D75" s="16">
        <f>'[1]14'!D77</f>
        <v>0</v>
      </c>
      <c r="E75" s="16">
        <f>'[1]14'!E77</f>
        <v>0</v>
      </c>
      <c r="F75" s="15">
        <f t="shared" si="17"/>
        <v>325</v>
      </c>
      <c r="G75" s="15">
        <f>'[1]14'!H77</f>
        <v>142.40800000000002</v>
      </c>
      <c r="H75" s="16">
        <f>'[1]14'!I77</f>
        <v>0</v>
      </c>
      <c r="I75" s="16">
        <f>'[1]14'!J77</f>
        <v>0</v>
      </c>
      <c r="J75" s="16">
        <f>'[1]14'!K77</f>
        <v>0</v>
      </c>
      <c r="K75" s="15">
        <f t="shared" si="15"/>
        <v>142.40800000000002</v>
      </c>
      <c r="L75" s="18">
        <f>frq!C75</f>
        <v>1</v>
      </c>
      <c r="M75" s="16">
        <f t="shared" si="11"/>
        <v>142.40800000000002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142.40800000000002</v>
      </c>
    </row>
    <row r="76" spans="1:19">
      <c r="A76" s="8" t="s">
        <v>118</v>
      </c>
      <c r="B76" s="15">
        <f>'[1]14'!B78</f>
        <v>325</v>
      </c>
      <c r="C76" s="16">
        <f>'[1]14'!C78</f>
        <v>0</v>
      </c>
      <c r="D76" s="16">
        <f>'[1]14'!D78</f>
        <v>0</v>
      </c>
      <c r="E76" s="16">
        <f>'[1]14'!E78</f>
        <v>0</v>
      </c>
      <c r="F76" s="15">
        <f t="shared" si="17"/>
        <v>325</v>
      </c>
      <c r="G76" s="15">
        <f>'[1]14'!H78</f>
        <v>142.06399999999999</v>
      </c>
      <c r="H76" s="16">
        <f>'[1]14'!I78</f>
        <v>0</v>
      </c>
      <c r="I76" s="16">
        <f>'[1]14'!J78</f>
        <v>0</v>
      </c>
      <c r="J76" s="16">
        <f>'[1]14'!K78</f>
        <v>0</v>
      </c>
      <c r="K76" s="15">
        <f t="shared" si="15"/>
        <v>142.06399999999999</v>
      </c>
      <c r="L76" s="18">
        <f>frq!C76</f>
        <v>1</v>
      </c>
      <c r="M76" s="16">
        <f t="shared" si="11"/>
        <v>142.06399999999999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142.06399999999999</v>
      </c>
    </row>
    <row r="77" spans="1:19">
      <c r="A77" s="8" t="s">
        <v>119</v>
      </c>
      <c r="B77" s="15">
        <f>'[1]14'!B79</f>
        <v>325</v>
      </c>
      <c r="C77" s="16">
        <f>'[1]14'!C79</f>
        <v>0</v>
      </c>
      <c r="D77" s="16">
        <f>'[1]14'!D79</f>
        <v>0</v>
      </c>
      <c r="E77" s="16">
        <f>'[1]14'!E79</f>
        <v>0</v>
      </c>
      <c r="F77" s="15">
        <f t="shared" si="17"/>
        <v>325</v>
      </c>
      <c r="G77" s="15">
        <f>'[1]14'!H79</f>
        <v>142.88399999999999</v>
      </c>
      <c r="H77" s="16">
        <f>'[1]14'!I79</f>
        <v>0</v>
      </c>
      <c r="I77" s="16">
        <f>'[1]14'!J79</f>
        <v>0</v>
      </c>
      <c r="J77" s="16">
        <f>'[1]14'!K79</f>
        <v>0</v>
      </c>
      <c r="K77" s="15">
        <f t="shared" si="15"/>
        <v>142.88399999999999</v>
      </c>
      <c r="L77" s="18">
        <f>frq!C77</f>
        <v>1</v>
      </c>
      <c r="M77" s="16">
        <f t="shared" si="11"/>
        <v>142.88399999999999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142.88399999999999</v>
      </c>
    </row>
    <row r="78" spans="1:19">
      <c r="A78" s="8" t="s">
        <v>120</v>
      </c>
      <c r="B78" s="15">
        <f>'[1]14'!B80</f>
        <v>325</v>
      </c>
      <c r="C78" s="16">
        <f>'[1]14'!C80</f>
        <v>0</v>
      </c>
      <c r="D78" s="16">
        <f>'[1]14'!D80</f>
        <v>0</v>
      </c>
      <c r="E78" s="16">
        <f>'[1]14'!E80</f>
        <v>0</v>
      </c>
      <c r="F78" s="15">
        <f t="shared" si="17"/>
        <v>325</v>
      </c>
      <c r="G78" s="15">
        <f>'[1]14'!H80</f>
        <v>143.11599999999999</v>
      </c>
      <c r="H78" s="16">
        <f>'[1]14'!I80</f>
        <v>0</v>
      </c>
      <c r="I78" s="16">
        <f>'[1]14'!J80</f>
        <v>0</v>
      </c>
      <c r="J78" s="16">
        <f>'[1]14'!K80</f>
        <v>0</v>
      </c>
      <c r="K78" s="15">
        <f t="shared" si="15"/>
        <v>143.11599999999999</v>
      </c>
      <c r="L78" s="18">
        <f>frq!C78</f>
        <v>1</v>
      </c>
      <c r="M78" s="16">
        <f t="shared" si="11"/>
        <v>143.11599999999999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143.11599999999999</v>
      </c>
    </row>
    <row r="79" spans="1:19">
      <c r="A79" s="8" t="s">
        <v>121</v>
      </c>
      <c r="B79" s="15">
        <f>'[1]14'!B81</f>
        <v>325</v>
      </c>
      <c r="C79" s="16">
        <f>'[1]14'!C81</f>
        <v>0</v>
      </c>
      <c r="D79" s="16">
        <f>'[1]14'!D81</f>
        <v>0</v>
      </c>
      <c r="E79" s="16">
        <f>'[1]14'!E81</f>
        <v>0</v>
      </c>
      <c r="F79" s="15">
        <f t="shared" si="17"/>
        <v>325</v>
      </c>
      <c r="G79" s="15">
        <f>'[1]14'!H81</f>
        <v>142.928</v>
      </c>
      <c r="H79" s="16">
        <f>'[1]14'!I81</f>
        <v>0</v>
      </c>
      <c r="I79" s="16">
        <f>'[1]14'!J81</f>
        <v>0</v>
      </c>
      <c r="J79" s="16">
        <f>'[1]14'!K81</f>
        <v>0</v>
      </c>
      <c r="K79" s="15">
        <f t="shared" si="15"/>
        <v>142.928</v>
      </c>
      <c r="L79" s="18">
        <f>frq!C79</f>
        <v>1</v>
      </c>
      <c r="M79" s="16">
        <f t="shared" si="11"/>
        <v>142.928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142.928</v>
      </c>
    </row>
    <row r="80" spans="1:19">
      <c r="A80" s="8" t="s">
        <v>122</v>
      </c>
      <c r="B80" s="15">
        <f>'[1]14'!B82</f>
        <v>325</v>
      </c>
      <c r="C80" s="16">
        <f>'[1]14'!C82</f>
        <v>0</v>
      </c>
      <c r="D80" s="16">
        <f>'[1]14'!D82</f>
        <v>0</v>
      </c>
      <c r="E80" s="16">
        <f>'[1]14'!E82</f>
        <v>0</v>
      </c>
      <c r="F80" s="15">
        <f t="shared" si="17"/>
        <v>325</v>
      </c>
      <c r="G80" s="15">
        <f>'[1]14'!H82</f>
        <v>142.58799999999999</v>
      </c>
      <c r="H80" s="16">
        <f>'[1]14'!I82</f>
        <v>0</v>
      </c>
      <c r="I80" s="16">
        <f>'[1]14'!J82</f>
        <v>0</v>
      </c>
      <c r="J80" s="16">
        <f>'[1]14'!K82</f>
        <v>0</v>
      </c>
      <c r="K80" s="15">
        <f t="shared" si="15"/>
        <v>142.58799999999999</v>
      </c>
      <c r="L80" s="18">
        <f>frq!C80</f>
        <v>1</v>
      </c>
      <c r="M80" s="16">
        <f t="shared" si="11"/>
        <v>142.58799999999999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142.58799999999999</v>
      </c>
    </row>
    <row r="81" spans="1:17">
      <c r="A81" s="8" t="s">
        <v>123</v>
      </c>
      <c r="B81" s="15">
        <f>'[1]14'!B83</f>
        <v>145</v>
      </c>
      <c r="C81" s="16">
        <f>'[1]14'!C83</f>
        <v>0</v>
      </c>
      <c r="D81" s="16">
        <f>'[1]14'!D83</f>
        <v>180</v>
      </c>
      <c r="E81" s="16">
        <f>'[1]14'!E83</f>
        <v>0</v>
      </c>
      <c r="F81" s="15">
        <f t="shared" si="17"/>
        <v>325</v>
      </c>
      <c r="G81" s="15">
        <f>'[1]14'!H83</f>
        <v>142.84</v>
      </c>
      <c r="H81" s="16">
        <f>'[1]14'!I83</f>
        <v>0</v>
      </c>
      <c r="I81" s="16">
        <f>'[1]14'!J83</f>
        <v>0</v>
      </c>
      <c r="J81" s="16">
        <f>'[1]14'!K83</f>
        <v>0</v>
      </c>
      <c r="K81" s="15">
        <f t="shared" si="15"/>
        <v>142.84</v>
      </c>
      <c r="L81" s="18">
        <f>frq!C81</f>
        <v>1</v>
      </c>
      <c r="M81" s="16">
        <f t="shared" si="11"/>
        <v>142.84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142.84</v>
      </c>
    </row>
    <row r="82" spans="1:17">
      <c r="A82" s="8" t="s">
        <v>124</v>
      </c>
      <c r="B82" s="15">
        <f>'[1]14'!B84</f>
        <v>145</v>
      </c>
      <c r="C82" s="16">
        <f>'[1]14'!C84</f>
        <v>0</v>
      </c>
      <c r="D82" s="16">
        <f>'[1]14'!D84</f>
        <v>180</v>
      </c>
      <c r="E82" s="16">
        <f>'[1]14'!E84</f>
        <v>0</v>
      </c>
      <c r="F82" s="15">
        <f t="shared" si="17"/>
        <v>325</v>
      </c>
      <c r="G82" s="15">
        <f>'[1]14'!H84</f>
        <v>143.06</v>
      </c>
      <c r="H82" s="16">
        <f>'[1]14'!I84</f>
        <v>0</v>
      </c>
      <c r="I82" s="16">
        <f>'[1]14'!J84</f>
        <v>0</v>
      </c>
      <c r="J82" s="16">
        <f>'[1]14'!K84</f>
        <v>0</v>
      </c>
      <c r="K82" s="15">
        <f t="shared" si="15"/>
        <v>143.06</v>
      </c>
      <c r="L82" s="18">
        <f>frq!C82</f>
        <v>1</v>
      </c>
      <c r="M82" s="16">
        <f t="shared" si="11"/>
        <v>143.06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143.06</v>
      </c>
    </row>
    <row r="83" spans="1:17">
      <c r="A83" s="8" t="s">
        <v>125</v>
      </c>
      <c r="B83" s="15">
        <f>'[1]14'!B85</f>
        <v>145</v>
      </c>
      <c r="C83" s="16">
        <f>'[1]14'!C85</f>
        <v>0</v>
      </c>
      <c r="D83" s="16">
        <f>'[1]14'!D85</f>
        <v>180</v>
      </c>
      <c r="E83" s="16">
        <f>'[1]14'!E85</f>
        <v>0</v>
      </c>
      <c r="F83" s="15">
        <f t="shared" si="17"/>
        <v>325</v>
      </c>
      <c r="G83" s="15">
        <f>'[1]14'!H85</f>
        <v>142.85599999999999</v>
      </c>
      <c r="H83" s="16">
        <f>'[1]14'!I85</f>
        <v>0</v>
      </c>
      <c r="I83" s="16">
        <f>'[1]14'!J85</f>
        <v>0</v>
      </c>
      <c r="J83" s="16">
        <f>'[1]14'!K85</f>
        <v>0</v>
      </c>
      <c r="K83" s="15">
        <f t="shared" si="15"/>
        <v>142.85599999999999</v>
      </c>
      <c r="L83" s="18">
        <f>frq!C83</f>
        <v>1</v>
      </c>
      <c r="M83" s="16">
        <f t="shared" si="11"/>
        <v>142.85599999999999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142.85599999999999</v>
      </c>
    </row>
    <row r="84" spans="1:17">
      <c r="A84" s="8" t="s">
        <v>126</v>
      </c>
      <c r="B84" s="15">
        <f>'[1]14'!B86</f>
        <v>145</v>
      </c>
      <c r="C84" s="16">
        <f>'[1]14'!C86</f>
        <v>0</v>
      </c>
      <c r="D84" s="16">
        <f>'[1]14'!D86</f>
        <v>180</v>
      </c>
      <c r="E84" s="16">
        <f>'[1]14'!E86</f>
        <v>0</v>
      </c>
      <c r="F84" s="15">
        <f t="shared" si="17"/>
        <v>325</v>
      </c>
      <c r="G84" s="15">
        <f>'[1]14'!H86</f>
        <v>142.28800000000001</v>
      </c>
      <c r="H84" s="16">
        <f>'[1]14'!I86</f>
        <v>0</v>
      </c>
      <c r="I84" s="16">
        <f>'[1]14'!J86</f>
        <v>0</v>
      </c>
      <c r="J84" s="16">
        <f>'[1]14'!K86</f>
        <v>0</v>
      </c>
      <c r="K84" s="15">
        <f t="shared" si="15"/>
        <v>142.28800000000001</v>
      </c>
      <c r="L84" s="18">
        <f>frq!C84</f>
        <v>1</v>
      </c>
      <c r="M84" s="16">
        <f t="shared" si="11"/>
        <v>142.28800000000001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142.28800000000001</v>
      </c>
    </row>
    <row r="85" spans="1:17">
      <c r="A85" s="8" t="s">
        <v>127</v>
      </c>
      <c r="B85" s="15">
        <f>'[1]14'!B87</f>
        <v>145</v>
      </c>
      <c r="C85" s="16">
        <f>'[1]14'!C87</f>
        <v>0</v>
      </c>
      <c r="D85" s="16">
        <f>'[1]14'!D87</f>
        <v>180</v>
      </c>
      <c r="E85" s="16">
        <f>'[1]14'!E87</f>
        <v>0</v>
      </c>
      <c r="F85" s="15">
        <f t="shared" si="17"/>
        <v>325</v>
      </c>
      <c r="G85" s="15">
        <f>'[1]14'!H87</f>
        <v>141.98400000000001</v>
      </c>
      <c r="H85" s="16">
        <f>'[1]14'!I87</f>
        <v>0</v>
      </c>
      <c r="I85" s="16">
        <f>'[1]14'!J87</f>
        <v>0</v>
      </c>
      <c r="J85" s="16">
        <f>'[1]14'!K87</f>
        <v>0</v>
      </c>
      <c r="K85" s="15">
        <f t="shared" si="15"/>
        <v>141.98400000000001</v>
      </c>
      <c r="L85" s="18">
        <f>frq!C85</f>
        <v>1</v>
      </c>
      <c r="M85" s="16">
        <f t="shared" si="11"/>
        <v>141.98400000000001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141.98400000000001</v>
      </c>
    </row>
    <row r="86" spans="1:17">
      <c r="A86" s="8" t="s">
        <v>128</v>
      </c>
      <c r="B86" s="15">
        <f>'[1]14'!B88</f>
        <v>145</v>
      </c>
      <c r="C86" s="16">
        <f>'[1]14'!C88</f>
        <v>0</v>
      </c>
      <c r="D86" s="16">
        <f>'[1]14'!D88</f>
        <v>180</v>
      </c>
      <c r="E86" s="16">
        <f>'[1]14'!E88</f>
        <v>0</v>
      </c>
      <c r="F86" s="15">
        <f t="shared" si="17"/>
        <v>325</v>
      </c>
      <c r="G86" s="15">
        <f>'[1]14'!H88</f>
        <v>141.57199999999997</v>
      </c>
      <c r="H86" s="16">
        <f>'[1]14'!I88</f>
        <v>0</v>
      </c>
      <c r="I86" s="16">
        <f>'[1]14'!J88</f>
        <v>0</v>
      </c>
      <c r="J86" s="16">
        <f>'[1]14'!K88</f>
        <v>0</v>
      </c>
      <c r="K86" s="15">
        <f t="shared" si="15"/>
        <v>141.57199999999997</v>
      </c>
      <c r="L86" s="18">
        <f>frq!C86</f>
        <v>1</v>
      </c>
      <c r="M86" s="16">
        <f t="shared" si="11"/>
        <v>141.57199999999997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141.57199999999997</v>
      </c>
    </row>
    <row r="87" spans="1:17">
      <c r="A87" s="8" t="s">
        <v>129</v>
      </c>
      <c r="B87" s="15">
        <f>'[1]14'!B89</f>
        <v>145</v>
      </c>
      <c r="C87" s="16">
        <f>'[1]14'!C89</f>
        <v>0</v>
      </c>
      <c r="D87" s="16">
        <f>'[1]14'!D89</f>
        <v>180</v>
      </c>
      <c r="E87" s="16">
        <f>'[1]14'!E89</f>
        <v>0</v>
      </c>
      <c r="F87" s="15">
        <f t="shared" si="17"/>
        <v>325</v>
      </c>
      <c r="G87" s="15">
        <f>'[1]14'!H89</f>
        <v>141.352</v>
      </c>
      <c r="H87" s="16">
        <f>'[1]14'!I89</f>
        <v>0</v>
      </c>
      <c r="I87" s="16">
        <f>'[1]14'!J89</f>
        <v>0</v>
      </c>
      <c r="J87" s="16">
        <f>'[1]14'!K89</f>
        <v>0</v>
      </c>
      <c r="K87" s="15">
        <f t="shared" si="15"/>
        <v>141.352</v>
      </c>
      <c r="L87" s="18">
        <f>frq!C87</f>
        <v>1</v>
      </c>
      <c r="M87" s="16">
        <f t="shared" si="11"/>
        <v>141.352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141.352</v>
      </c>
    </row>
    <row r="88" spans="1:17">
      <c r="A88" s="8" t="s">
        <v>130</v>
      </c>
      <c r="B88" s="15">
        <f>'[1]14'!B90</f>
        <v>145</v>
      </c>
      <c r="C88" s="16">
        <f>'[1]14'!C90</f>
        <v>0</v>
      </c>
      <c r="D88" s="16">
        <f>'[1]14'!D90</f>
        <v>180</v>
      </c>
      <c r="E88" s="16">
        <f>'[1]14'!E90</f>
        <v>0</v>
      </c>
      <c r="F88" s="15">
        <f t="shared" si="17"/>
        <v>325</v>
      </c>
      <c r="G88" s="15">
        <f>'[1]14'!H90</f>
        <v>142.49199999999999</v>
      </c>
      <c r="H88" s="16">
        <f>'[1]14'!I90</f>
        <v>0</v>
      </c>
      <c r="I88" s="16">
        <f>'[1]14'!J90</f>
        <v>0</v>
      </c>
      <c r="J88" s="16">
        <f>'[1]14'!K90</f>
        <v>0</v>
      </c>
      <c r="K88" s="15">
        <f t="shared" si="15"/>
        <v>142.49199999999999</v>
      </c>
      <c r="L88" s="18">
        <f>frq!C88</f>
        <v>1</v>
      </c>
      <c r="M88" s="16">
        <f t="shared" si="11"/>
        <v>142.49199999999999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142.49199999999999</v>
      </c>
    </row>
    <row r="89" spans="1:17">
      <c r="A89" s="8" t="s">
        <v>131</v>
      </c>
      <c r="B89" s="15">
        <f>'[1]14'!B91</f>
        <v>145</v>
      </c>
      <c r="C89" s="16">
        <f>'[1]14'!C91</f>
        <v>0</v>
      </c>
      <c r="D89" s="16">
        <f>'[1]14'!D91</f>
        <v>180</v>
      </c>
      <c r="E89" s="16">
        <f>'[1]14'!E91</f>
        <v>0</v>
      </c>
      <c r="F89" s="15">
        <f t="shared" si="17"/>
        <v>325</v>
      </c>
      <c r="G89" s="15">
        <f>'[1]14'!H91</f>
        <v>143.232</v>
      </c>
      <c r="H89" s="16">
        <f>'[1]14'!I91</f>
        <v>0</v>
      </c>
      <c r="I89" s="16">
        <f>'[1]14'!J91</f>
        <v>0</v>
      </c>
      <c r="J89" s="16">
        <f>'[1]14'!K91</f>
        <v>0</v>
      </c>
      <c r="K89" s="15">
        <f t="shared" si="15"/>
        <v>143.232</v>
      </c>
      <c r="L89" s="18">
        <f>frq!C89</f>
        <v>1</v>
      </c>
      <c r="M89" s="16">
        <f t="shared" si="11"/>
        <v>143.232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143.232</v>
      </c>
    </row>
    <row r="90" spans="1:17">
      <c r="A90" s="8" t="s">
        <v>132</v>
      </c>
      <c r="B90" s="15">
        <f>'[1]14'!B92</f>
        <v>145</v>
      </c>
      <c r="C90" s="16">
        <f>'[1]14'!C92</f>
        <v>0</v>
      </c>
      <c r="D90" s="16">
        <f>'[1]14'!D92</f>
        <v>180</v>
      </c>
      <c r="E90" s="16">
        <f>'[1]14'!E92</f>
        <v>0</v>
      </c>
      <c r="F90" s="15">
        <f t="shared" si="17"/>
        <v>325</v>
      </c>
      <c r="G90" s="15">
        <f>'[1]14'!H92</f>
        <v>143.28000000000003</v>
      </c>
      <c r="H90" s="16">
        <f>'[1]14'!I92</f>
        <v>0</v>
      </c>
      <c r="I90" s="16">
        <f>'[1]14'!J92</f>
        <v>0</v>
      </c>
      <c r="J90" s="16">
        <f>'[1]14'!K92</f>
        <v>0</v>
      </c>
      <c r="K90" s="15">
        <f t="shared" si="15"/>
        <v>143.28000000000003</v>
      </c>
      <c r="L90" s="18">
        <f>frq!C90</f>
        <v>1</v>
      </c>
      <c r="M90" s="16">
        <f t="shared" si="11"/>
        <v>143.28000000000003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143.28000000000003</v>
      </c>
    </row>
    <row r="91" spans="1:17">
      <c r="A91" s="8" t="s">
        <v>133</v>
      </c>
      <c r="B91" s="15">
        <f>'[1]14'!B93</f>
        <v>145</v>
      </c>
      <c r="C91" s="16">
        <f>'[1]14'!C93</f>
        <v>0</v>
      </c>
      <c r="D91" s="16">
        <f>'[1]14'!D93</f>
        <v>180</v>
      </c>
      <c r="E91" s="16">
        <f>'[1]14'!E93</f>
        <v>0</v>
      </c>
      <c r="F91" s="15">
        <f t="shared" si="17"/>
        <v>325</v>
      </c>
      <c r="G91" s="15">
        <f>'[1]14'!H93</f>
        <v>143.08000000000001</v>
      </c>
      <c r="H91" s="16">
        <f>'[1]14'!I93</f>
        <v>0</v>
      </c>
      <c r="I91" s="16">
        <f>'[1]14'!J93</f>
        <v>0</v>
      </c>
      <c r="J91" s="16">
        <f>'[1]14'!K93</f>
        <v>0</v>
      </c>
      <c r="K91" s="15">
        <f t="shared" si="15"/>
        <v>143.08000000000001</v>
      </c>
      <c r="L91" s="18">
        <f>frq!C91</f>
        <v>1</v>
      </c>
      <c r="M91" s="16">
        <f t="shared" si="11"/>
        <v>143.08000000000001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143.08000000000001</v>
      </c>
    </row>
    <row r="92" spans="1:17">
      <c r="A92" s="8" t="s">
        <v>134</v>
      </c>
      <c r="B92" s="15">
        <f>'[1]14'!B94</f>
        <v>145</v>
      </c>
      <c r="C92" s="16">
        <f>'[1]14'!C94</f>
        <v>0</v>
      </c>
      <c r="D92" s="16">
        <f>'[1]14'!D94</f>
        <v>180</v>
      </c>
      <c r="E92" s="16">
        <f>'[1]14'!E94</f>
        <v>0</v>
      </c>
      <c r="F92" s="15">
        <f t="shared" si="17"/>
        <v>325</v>
      </c>
      <c r="G92" s="15">
        <f>'[1]14'!H94</f>
        <v>142.97199999999998</v>
      </c>
      <c r="H92" s="16">
        <f>'[1]14'!I94</f>
        <v>0</v>
      </c>
      <c r="I92" s="16">
        <f>'[1]14'!J94</f>
        <v>0</v>
      </c>
      <c r="J92" s="16">
        <f>'[1]14'!K94</f>
        <v>0</v>
      </c>
      <c r="K92" s="15">
        <f t="shared" si="15"/>
        <v>142.97199999999998</v>
      </c>
      <c r="L92" s="18">
        <f>frq!C92</f>
        <v>1</v>
      </c>
      <c r="M92" s="16">
        <f t="shared" si="11"/>
        <v>142.97199999999998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142.97199999999998</v>
      </c>
    </row>
    <row r="93" spans="1:17">
      <c r="A93" s="8" t="s">
        <v>135</v>
      </c>
      <c r="B93" s="15">
        <f>'[1]14'!B95</f>
        <v>145</v>
      </c>
      <c r="C93" s="16">
        <f>'[1]14'!C95</f>
        <v>0</v>
      </c>
      <c r="D93" s="16">
        <f>'[1]14'!D95</f>
        <v>180</v>
      </c>
      <c r="E93" s="16">
        <f>'[1]14'!E95</f>
        <v>0</v>
      </c>
      <c r="F93" s="15">
        <f t="shared" si="17"/>
        <v>325</v>
      </c>
      <c r="G93" s="15">
        <f>'[1]14'!H95</f>
        <v>143.54</v>
      </c>
      <c r="H93" s="16">
        <f>'[1]14'!I95</f>
        <v>0</v>
      </c>
      <c r="I93" s="16">
        <f>'[1]14'!J95</f>
        <v>0</v>
      </c>
      <c r="J93" s="16">
        <f>'[1]14'!K95</f>
        <v>0</v>
      </c>
      <c r="K93" s="15">
        <f t="shared" si="15"/>
        <v>143.54</v>
      </c>
      <c r="L93" s="18">
        <f>frq!C93</f>
        <v>1</v>
      </c>
      <c r="M93" s="16">
        <f t="shared" si="11"/>
        <v>143.54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143.54</v>
      </c>
    </row>
    <row r="94" spans="1:17">
      <c r="A94" s="8" t="s">
        <v>136</v>
      </c>
      <c r="B94" s="15">
        <f>'[1]14'!B96</f>
        <v>145</v>
      </c>
      <c r="C94" s="16">
        <f>'[1]14'!C96</f>
        <v>0</v>
      </c>
      <c r="D94" s="16">
        <f>'[1]14'!D96</f>
        <v>180</v>
      </c>
      <c r="E94" s="16">
        <f>'[1]14'!E96</f>
        <v>0</v>
      </c>
      <c r="F94" s="15">
        <f t="shared" si="17"/>
        <v>325</v>
      </c>
      <c r="G94" s="15">
        <f>'[1]14'!H96</f>
        <v>143.56399999999999</v>
      </c>
      <c r="H94" s="16">
        <f>'[1]14'!I96</f>
        <v>0</v>
      </c>
      <c r="I94" s="16">
        <f>'[1]14'!J96</f>
        <v>0</v>
      </c>
      <c r="J94" s="16">
        <f>'[1]14'!K96</f>
        <v>0</v>
      </c>
      <c r="K94" s="15">
        <f t="shared" si="15"/>
        <v>143.56399999999999</v>
      </c>
      <c r="L94" s="18">
        <f>frq!C94</f>
        <v>1</v>
      </c>
      <c r="M94" s="16">
        <f t="shared" si="11"/>
        <v>143.56399999999999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143.56399999999999</v>
      </c>
    </row>
    <row r="95" spans="1:17">
      <c r="A95" s="8" t="s">
        <v>137</v>
      </c>
      <c r="B95" s="15">
        <f>'[1]14'!B97</f>
        <v>145</v>
      </c>
      <c r="C95" s="16">
        <f>'[1]14'!C97</f>
        <v>0</v>
      </c>
      <c r="D95" s="16">
        <f>'[1]14'!D97</f>
        <v>180</v>
      </c>
      <c r="E95" s="16">
        <f>'[1]14'!E97</f>
        <v>0</v>
      </c>
      <c r="F95" s="15">
        <f t="shared" si="17"/>
        <v>325</v>
      </c>
      <c r="G95" s="15">
        <f>'[1]14'!H97</f>
        <v>142.964</v>
      </c>
      <c r="H95" s="16">
        <f>'[1]14'!I97</f>
        <v>0</v>
      </c>
      <c r="I95" s="16">
        <f>'[1]14'!J97</f>
        <v>0</v>
      </c>
      <c r="J95" s="16">
        <f>'[1]14'!K97</f>
        <v>0</v>
      </c>
      <c r="K95" s="15">
        <f t="shared" si="15"/>
        <v>142.964</v>
      </c>
      <c r="L95" s="18">
        <f>frq!C95</f>
        <v>1</v>
      </c>
      <c r="M95" s="16">
        <f t="shared" si="11"/>
        <v>142.964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142.964</v>
      </c>
    </row>
    <row r="96" spans="1:17">
      <c r="A96" s="8" t="s">
        <v>138</v>
      </c>
      <c r="B96" s="15">
        <f>'[1]14'!B98</f>
        <v>145</v>
      </c>
      <c r="C96" s="16">
        <f>'[1]14'!C98</f>
        <v>0</v>
      </c>
      <c r="D96" s="16">
        <f>'[1]14'!D98</f>
        <v>180</v>
      </c>
      <c r="E96" s="16">
        <f>'[1]14'!E98</f>
        <v>0</v>
      </c>
      <c r="F96" s="15">
        <f t="shared" si="17"/>
        <v>325</v>
      </c>
      <c r="G96" s="15">
        <f>'[1]14'!H98</f>
        <v>143.06000000000003</v>
      </c>
      <c r="H96" s="16">
        <f>'[1]14'!I98</f>
        <v>0</v>
      </c>
      <c r="I96" s="16">
        <f>'[1]14'!J98</f>
        <v>0</v>
      </c>
      <c r="J96" s="16">
        <f>'[1]14'!K98</f>
        <v>0</v>
      </c>
      <c r="K96" s="15">
        <f t="shared" si="15"/>
        <v>143.06000000000003</v>
      </c>
      <c r="L96" s="18">
        <f>frq!C96</f>
        <v>1</v>
      </c>
      <c r="M96" s="16">
        <f t="shared" si="11"/>
        <v>143.06000000000003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143.06000000000003</v>
      </c>
    </row>
    <row r="97" spans="1:17">
      <c r="A97" s="8" t="s">
        <v>139</v>
      </c>
      <c r="B97" s="15">
        <f>'[1]14'!B99</f>
        <v>145</v>
      </c>
      <c r="C97" s="16">
        <f>'[1]14'!C99</f>
        <v>0</v>
      </c>
      <c r="D97" s="16">
        <f>'[1]14'!D99</f>
        <v>180</v>
      </c>
      <c r="E97" s="16">
        <f>'[1]14'!E99</f>
        <v>0</v>
      </c>
      <c r="F97" s="15">
        <f t="shared" si="17"/>
        <v>325</v>
      </c>
      <c r="G97" s="15">
        <f>'[1]14'!H99</f>
        <v>143.22399999999999</v>
      </c>
      <c r="H97" s="16">
        <f>'[1]14'!I99</f>
        <v>0</v>
      </c>
      <c r="I97" s="16">
        <f>'[1]14'!J99</f>
        <v>0</v>
      </c>
      <c r="J97" s="16">
        <f>'[1]14'!K99</f>
        <v>0</v>
      </c>
      <c r="K97" s="15">
        <f t="shared" si="15"/>
        <v>143.22399999999999</v>
      </c>
      <c r="L97" s="18">
        <f>frq!C97</f>
        <v>1</v>
      </c>
      <c r="M97" s="16">
        <f t="shared" si="11"/>
        <v>143.22399999999999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143.22399999999999</v>
      </c>
    </row>
    <row r="98" spans="1:17">
      <c r="A98" s="8" t="s">
        <v>140</v>
      </c>
      <c r="B98" s="15">
        <f>'[1]14'!B100</f>
        <v>145</v>
      </c>
      <c r="C98" s="16">
        <f>'[1]14'!C100</f>
        <v>0</v>
      </c>
      <c r="D98" s="16">
        <f>'[1]14'!D100</f>
        <v>180</v>
      </c>
      <c r="E98" s="16">
        <f>'[1]14'!E100</f>
        <v>0</v>
      </c>
      <c r="F98" s="15">
        <f t="shared" si="17"/>
        <v>325</v>
      </c>
      <c r="G98" s="15">
        <f>'[1]14'!H100</f>
        <v>142.80000000000001</v>
      </c>
      <c r="H98" s="16">
        <f>'[1]14'!I100</f>
        <v>0</v>
      </c>
      <c r="I98" s="16">
        <f>'[1]14'!J100</f>
        <v>0</v>
      </c>
      <c r="J98" s="16">
        <f>'[1]14'!K100</f>
        <v>0</v>
      </c>
      <c r="K98" s="15">
        <f t="shared" si="15"/>
        <v>142.80000000000001</v>
      </c>
      <c r="L98" s="18">
        <f>frq!C98</f>
        <v>1</v>
      </c>
      <c r="M98" s="16">
        <f t="shared" si="11"/>
        <v>142.80000000000001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142.80000000000001</v>
      </c>
    </row>
    <row r="99" spans="1:17">
      <c r="A99" s="8" t="s">
        <v>175</v>
      </c>
      <c r="B99" s="15">
        <f t="shared" ref="B99:Q99" si="18">SUM(B3:B98)/4000</f>
        <v>6.99</v>
      </c>
      <c r="C99" s="15">
        <f t="shared" si="18"/>
        <v>0</v>
      </c>
      <c r="D99" s="15">
        <f t="shared" si="18"/>
        <v>0.81</v>
      </c>
      <c r="E99" s="15">
        <f t="shared" si="18"/>
        <v>0</v>
      </c>
      <c r="F99" s="15">
        <f t="shared" si="18"/>
        <v>7.8</v>
      </c>
      <c r="G99" s="15">
        <f t="shared" si="18"/>
        <v>4.5133459999999994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4.5133459999999994</v>
      </c>
      <c r="L99" s="15">
        <f t="shared" si="18"/>
        <v>2.4E-2</v>
      </c>
      <c r="M99" s="15">
        <f t="shared" si="18"/>
        <v>4.5133459999999994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4.5133459999999994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44940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'[2]14'!B5</f>
        <v>84</v>
      </c>
      <c r="C3" s="205">
        <f>'[2]14'!C5</f>
        <v>0</v>
      </c>
      <c r="D3" s="205">
        <f>'[2]14'!D5</f>
        <v>0</v>
      </c>
      <c r="E3" s="205">
        <f>'[2]14'!E5</f>
        <v>0</v>
      </c>
      <c r="F3" s="15">
        <f>SUM(B3:E3)</f>
        <v>84</v>
      </c>
      <c r="G3" s="204">
        <f>'[2]14'!H5</f>
        <v>37</v>
      </c>
      <c r="H3" s="205">
        <f>'[2]14'!I5</f>
        <v>0</v>
      </c>
      <c r="I3" s="205">
        <f>'[2]14'!J5</f>
        <v>0</v>
      </c>
      <c r="J3" s="205">
        <f>'[2]14'!K5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'[2]14'!B6</f>
        <v>84</v>
      </c>
      <c r="C4" s="205">
        <f>'[2]14'!C6</f>
        <v>0</v>
      </c>
      <c r="D4" s="205">
        <f>'[2]14'!D6</f>
        <v>0</v>
      </c>
      <c r="E4" s="205">
        <f>'[2]14'!E6</f>
        <v>0</v>
      </c>
      <c r="F4" s="15">
        <f>SUM(B4:E4)</f>
        <v>84</v>
      </c>
      <c r="G4" s="204">
        <f>'[2]14'!H6</f>
        <v>37</v>
      </c>
      <c r="H4" s="205">
        <f>'[2]14'!I6</f>
        <v>0</v>
      </c>
      <c r="I4" s="205">
        <f>'[2]14'!J6</f>
        <v>0</v>
      </c>
      <c r="J4" s="205">
        <f>'[2]14'!K6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'[2]14'!B7</f>
        <v>84</v>
      </c>
      <c r="C5" s="205">
        <f>'[2]14'!C7</f>
        <v>0</v>
      </c>
      <c r="D5" s="205">
        <f>'[2]14'!D7</f>
        <v>0</v>
      </c>
      <c r="E5" s="205">
        <f>'[2]14'!E7</f>
        <v>0</v>
      </c>
      <c r="F5" s="15">
        <f t="shared" ref="F5:F68" si="6">SUM(B5:E5)</f>
        <v>84</v>
      </c>
      <c r="G5" s="204">
        <f>'[2]14'!H7</f>
        <v>37</v>
      </c>
      <c r="H5" s="205">
        <f>'[2]14'!I7</f>
        <v>0</v>
      </c>
      <c r="I5" s="205">
        <f>'[2]14'!J7</f>
        <v>0</v>
      </c>
      <c r="J5" s="205">
        <f>'[2]14'!K7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'[2]14'!B8</f>
        <v>84</v>
      </c>
      <c r="C6" s="205">
        <f>'[2]14'!C8</f>
        <v>0</v>
      </c>
      <c r="D6" s="205">
        <f>'[2]14'!D8</f>
        <v>0</v>
      </c>
      <c r="E6" s="205">
        <f>'[2]14'!E8</f>
        <v>0</v>
      </c>
      <c r="F6" s="15">
        <f t="shared" si="6"/>
        <v>84</v>
      </c>
      <c r="G6" s="204">
        <f>'[2]14'!H8</f>
        <v>37</v>
      </c>
      <c r="H6" s="205">
        <f>'[2]14'!I8</f>
        <v>0</v>
      </c>
      <c r="I6" s="205">
        <f>'[2]14'!J8</f>
        <v>0</v>
      </c>
      <c r="J6" s="205">
        <f>'[2]14'!K8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'[2]14'!B9</f>
        <v>84</v>
      </c>
      <c r="C7" s="205">
        <f>'[2]14'!C9</f>
        <v>0</v>
      </c>
      <c r="D7" s="205">
        <f>'[2]14'!D9</f>
        <v>0</v>
      </c>
      <c r="E7" s="205">
        <f>'[2]14'!E9</f>
        <v>0</v>
      </c>
      <c r="F7" s="15">
        <f t="shared" si="6"/>
        <v>84</v>
      </c>
      <c r="G7" s="204">
        <f>'[2]14'!H9</f>
        <v>37</v>
      </c>
      <c r="H7" s="205">
        <f>'[2]14'!I9</f>
        <v>0</v>
      </c>
      <c r="I7" s="205">
        <f>'[2]14'!J9</f>
        <v>0</v>
      </c>
      <c r="J7" s="205">
        <f>'[2]14'!K9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'[2]14'!B10</f>
        <v>84</v>
      </c>
      <c r="C8" s="205">
        <f>'[2]14'!C10</f>
        <v>0</v>
      </c>
      <c r="D8" s="205">
        <f>'[2]14'!D10</f>
        <v>0</v>
      </c>
      <c r="E8" s="205">
        <f>'[2]14'!E10</f>
        <v>0</v>
      </c>
      <c r="F8" s="15">
        <f t="shared" si="6"/>
        <v>84</v>
      </c>
      <c r="G8" s="204">
        <f>'[2]14'!H10</f>
        <v>37</v>
      </c>
      <c r="H8" s="205">
        <f>'[2]14'!I10</f>
        <v>0</v>
      </c>
      <c r="I8" s="205">
        <f>'[2]14'!J10</f>
        <v>0</v>
      </c>
      <c r="J8" s="205">
        <f>'[2]14'!K10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'[2]14'!B11</f>
        <v>84</v>
      </c>
      <c r="C9" s="205">
        <f>'[2]14'!C11</f>
        <v>0</v>
      </c>
      <c r="D9" s="205">
        <f>'[2]14'!D11</f>
        <v>0</v>
      </c>
      <c r="E9" s="205">
        <f>'[2]14'!E11</f>
        <v>0</v>
      </c>
      <c r="F9" s="15">
        <f t="shared" si="6"/>
        <v>84</v>
      </c>
      <c r="G9" s="204">
        <f>'[2]14'!H11</f>
        <v>37</v>
      </c>
      <c r="H9" s="205">
        <f>'[2]14'!I11</f>
        <v>0</v>
      </c>
      <c r="I9" s="205">
        <f>'[2]14'!J11</f>
        <v>0</v>
      </c>
      <c r="J9" s="205">
        <f>'[2]14'!K11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'[2]14'!B12</f>
        <v>84</v>
      </c>
      <c r="C10" s="205">
        <f>'[2]14'!C12</f>
        <v>0</v>
      </c>
      <c r="D10" s="205">
        <f>'[2]14'!D12</f>
        <v>0</v>
      </c>
      <c r="E10" s="205">
        <f>'[2]14'!E12</f>
        <v>0</v>
      </c>
      <c r="F10" s="15">
        <f t="shared" si="6"/>
        <v>84</v>
      </c>
      <c r="G10" s="204">
        <f>'[2]14'!H12</f>
        <v>37</v>
      </c>
      <c r="H10" s="205">
        <f>'[2]14'!I12</f>
        <v>0</v>
      </c>
      <c r="I10" s="205">
        <f>'[2]14'!J12</f>
        <v>0</v>
      </c>
      <c r="J10" s="205">
        <f>'[2]14'!K12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'[2]14'!B13</f>
        <v>84</v>
      </c>
      <c r="C11" s="205">
        <f>'[2]14'!C13</f>
        <v>0</v>
      </c>
      <c r="D11" s="205">
        <f>'[2]14'!D13</f>
        <v>0</v>
      </c>
      <c r="E11" s="205">
        <f>'[2]14'!E13</f>
        <v>0</v>
      </c>
      <c r="F11" s="15">
        <f t="shared" si="6"/>
        <v>84</v>
      </c>
      <c r="G11" s="204">
        <f>'[2]14'!H13</f>
        <v>37</v>
      </c>
      <c r="H11" s="205">
        <f>'[2]14'!I13</f>
        <v>0</v>
      </c>
      <c r="I11" s="205">
        <f>'[2]14'!J13</f>
        <v>0</v>
      </c>
      <c r="J11" s="205">
        <f>'[2]14'!K13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'[2]14'!B14</f>
        <v>84</v>
      </c>
      <c r="C12" s="205">
        <f>'[2]14'!C14</f>
        <v>0</v>
      </c>
      <c r="D12" s="205">
        <f>'[2]14'!D14</f>
        <v>0</v>
      </c>
      <c r="E12" s="205">
        <f>'[2]14'!E14</f>
        <v>0</v>
      </c>
      <c r="F12" s="15">
        <f t="shared" si="6"/>
        <v>84</v>
      </c>
      <c r="G12" s="204">
        <f>'[2]14'!H14</f>
        <v>37</v>
      </c>
      <c r="H12" s="205">
        <f>'[2]14'!I14</f>
        <v>0</v>
      </c>
      <c r="I12" s="205">
        <f>'[2]14'!J14</f>
        <v>0</v>
      </c>
      <c r="J12" s="205">
        <f>'[2]14'!K14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'[2]14'!B15</f>
        <v>84</v>
      </c>
      <c r="C13" s="205">
        <f>'[2]14'!C15</f>
        <v>0</v>
      </c>
      <c r="D13" s="205">
        <f>'[2]14'!D15</f>
        <v>0</v>
      </c>
      <c r="E13" s="205">
        <f>'[2]14'!E15</f>
        <v>0</v>
      </c>
      <c r="F13" s="15">
        <f t="shared" si="6"/>
        <v>84</v>
      </c>
      <c r="G13" s="204">
        <f>'[2]14'!H15</f>
        <v>37</v>
      </c>
      <c r="H13" s="205">
        <f>'[2]14'!I15</f>
        <v>0</v>
      </c>
      <c r="I13" s="205">
        <f>'[2]14'!J15</f>
        <v>0</v>
      </c>
      <c r="J13" s="205">
        <f>'[2]14'!K15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'[2]14'!B16</f>
        <v>84</v>
      </c>
      <c r="C14" s="205">
        <f>'[2]14'!C16</f>
        <v>0</v>
      </c>
      <c r="D14" s="205">
        <f>'[2]14'!D16</f>
        <v>0</v>
      </c>
      <c r="E14" s="205">
        <f>'[2]14'!E16</f>
        <v>0</v>
      </c>
      <c r="F14" s="15">
        <f t="shared" si="6"/>
        <v>84</v>
      </c>
      <c r="G14" s="204">
        <f>'[2]14'!H16</f>
        <v>37</v>
      </c>
      <c r="H14" s="205">
        <f>'[2]14'!I16</f>
        <v>0</v>
      </c>
      <c r="I14" s="205">
        <f>'[2]14'!J16</f>
        <v>0</v>
      </c>
      <c r="J14" s="205">
        <f>'[2]14'!K16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'[2]14'!B17</f>
        <v>84</v>
      </c>
      <c r="C15" s="205">
        <f>'[2]14'!C17</f>
        <v>0</v>
      </c>
      <c r="D15" s="205">
        <f>'[2]14'!D17</f>
        <v>0</v>
      </c>
      <c r="E15" s="205">
        <f>'[2]14'!E17</f>
        <v>0</v>
      </c>
      <c r="F15" s="15">
        <f t="shared" si="6"/>
        <v>84</v>
      </c>
      <c r="G15" s="204">
        <f>'[2]14'!H17</f>
        <v>37</v>
      </c>
      <c r="H15" s="205">
        <f>'[2]14'!I17</f>
        <v>0</v>
      </c>
      <c r="I15" s="205">
        <f>'[2]14'!J17</f>
        <v>0</v>
      </c>
      <c r="J15" s="205">
        <f>'[2]14'!K17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'[2]14'!B18</f>
        <v>84</v>
      </c>
      <c r="C16" s="205">
        <f>'[2]14'!C18</f>
        <v>0</v>
      </c>
      <c r="D16" s="205">
        <f>'[2]14'!D18</f>
        <v>0</v>
      </c>
      <c r="E16" s="205">
        <f>'[2]14'!E18</f>
        <v>0</v>
      </c>
      <c r="F16" s="15">
        <f t="shared" si="6"/>
        <v>84</v>
      </c>
      <c r="G16" s="204">
        <f>'[2]14'!H18</f>
        <v>37</v>
      </c>
      <c r="H16" s="205">
        <f>'[2]14'!I18</f>
        <v>0</v>
      </c>
      <c r="I16" s="205">
        <f>'[2]14'!J18</f>
        <v>0</v>
      </c>
      <c r="J16" s="205">
        <f>'[2]14'!K18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'[2]14'!B19</f>
        <v>84</v>
      </c>
      <c r="C17" s="205">
        <f>'[2]14'!C19</f>
        <v>0</v>
      </c>
      <c r="D17" s="205">
        <f>'[2]14'!D19</f>
        <v>0</v>
      </c>
      <c r="E17" s="205">
        <f>'[2]14'!E19</f>
        <v>0</v>
      </c>
      <c r="F17" s="15">
        <f t="shared" si="6"/>
        <v>84</v>
      </c>
      <c r="G17" s="204">
        <f>'[2]14'!H19</f>
        <v>37</v>
      </c>
      <c r="H17" s="205">
        <f>'[2]14'!I19</f>
        <v>0</v>
      </c>
      <c r="I17" s="205">
        <f>'[2]14'!J19</f>
        <v>0</v>
      </c>
      <c r="J17" s="205">
        <f>'[2]14'!K19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'[2]14'!B20</f>
        <v>84</v>
      </c>
      <c r="C18" s="205">
        <f>'[2]14'!C20</f>
        <v>0</v>
      </c>
      <c r="D18" s="205">
        <f>'[2]14'!D20</f>
        <v>0</v>
      </c>
      <c r="E18" s="205">
        <f>'[2]14'!E20</f>
        <v>0</v>
      </c>
      <c r="F18" s="15">
        <f t="shared" si="6"/>
        <v>84</v>
      </c>
      <c r="G18" s="204">
        <f>'[2]14'!H20</f>
        <v>37</v>
      </c>
      <c r="H18" s="205">
        <f>'[2]14'!I20</f>
        <v>0</v>
      </c>
      <c r="I18" s="205">
        <f>'[2]14'!J20</f>
        <v>0</v>
      </c>
      <c r="J18" s="205">
        <f>'[2]14'!K20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'[2]14'!B21</f>
        <v>84</v>
      </c>
      <c r="C19" s="205">
        <f>'[2]14'!C21</f>
        <v>0</v>
      </c>
      <c r="D19" s="205">
        <f>'[2]14'!D21</f>
        <v>0</v>
      </c>
      <c r="E19" s="205">
        <f>'[2]14'!E21</f>
        <v>0</v>
      </c>
      <c r="F19" s="15">
        <f t="shared" si="6"/>
        <v>84</v>
      </c>
      <c r="G19" s="204">
        <f>'[2]14'!H21</f>
        <v>37</v>
      </c>
      <c r="H19" s="205">
        <f>'[2]14'!I21</f>
        <v>0</v>
      </c>
      <c r="I19" s="205">
        <f>'[2]14'!J21</f>
        <v>0</v>
      </c>
      <c r="J19" s="205">
        <f>'[2]14'!K21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'[2]14'!B22</f>
        <v>84</v>
      </c>
      <c r="C20" s="205">
        <f>'[2]14'!C22</f>
        <v>0</v>
      </c>
      <c r="D20" s="205">
        <f>'[2]14'!D22</f>
        <v>0</v>
      </c>
      <c r="E20" s="205">
        <f>'[2]14'!E22</f>
        <v>0</v>
      </c>
      <c r="F20" s="15">
        <f t="shared" si="6"/>
        <v>84</v>
      </c>
      <c r="G20" s="204">
        <f>'[2]14'!H22</f>
        <v>37</v>
      </c>
      <c r="H20" s="205">
        <f>'[2]14'!I22</f>
        <v>0</v>
      </c>
      <c r="I20" s="205">
        <f>'[2]14'!J22</f>
        <v>0</v>
      </c>
      <c r="J20" s="205">
        <f>'[2]14'!K22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'[2]14'!B23</f>
        <v>84</v>
      </c>
      <c r="C21" s="205">
        <f>'[2]14'!C23</f>
        <v>0</v>
      </c>
      <c r="D21" s="205">
        <f>'[2]14'!D23</f>
        <v>0</v>
      </c>
      <c r="E21" s="205">
        <f>'[2]14'!E23</f>
        <v>0</v>
      </c>
      <c r="F21" s="15">
        <f t="shared" si="6"/>
        <v>84</v>
      </c>
      <c r="G21" s="204">
        <f>'[2]14'!H23</f>
        <v>37</v>
      </c>
      <c r="H21" s="205">
        <f>'[2]14'!I23</f>
        <v>0</v>
      </c>
      <c r="I21" s="205">
        <f>'[2]14'!J23</f>
        <v>0</v>
      </c>
      <c r="J21" s="205">
        <f>'[2]14'!K23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'[2]14'!B24</f>
        <v>84</v>
      </c>
      <c r="C22" s="205">
        <f>'[2]14'!C24</f>
        <v>0</v>
      </c>
      <c r="D22" s="205">
        <f>'[2]14'!D24</f>
        <v>0</v>
      </c>
      <c r="E22" s="205">
        <f>'[2]14'!E24</f>
        <v>0</v>
      </c>
      <c r="F22" s="15">
        <f t="shared" si="6"/>
        <v>84</v>
      </c>
      <c r="G22" s="204">
        <f>'[2]14'!H24</f>
        <v>37</v>
      </c>
      <c r="H22" s="205">
        <f>'[2]14'!I24</f>
        <v>0</v>
      </c>
      <c r="I22" s="205">
        <f>'[2]14'!J24</f>
        <v>0</v>
      </c>
      <c r="J22" s="205">
        <f>'[2]14'!K24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'[2]14'!B25</f>
        <v>84</v>
      </c>
      <c r="C23" s="205">
        <f>'[2]14'!C25</f>
        <v>0</v>
      </c>
      <c r="D23" s="205">
        <f>'[2]14'!D25</f>
        <v>0</v>
      </c>
      <c r="E23" s="205">
        <f>'[2]14'!E25</f>
        <v>0</v>
      </c>
      <c r="F23" s="15">
        <f t="shared" si="6"/>
        <v>84</v>
      </c>
      <c r="G23" s="204">
        <f>'[2]14'!H25</f>
        <v>37</v>
      </c>
      <c r="H23" s="205">
        <f>'[2]14'!I25</f>
        <v>0</v>
      </c>
      <c r="I23" s="205">
        <f>'[2]14'!J25</f>
        <v>0</v>
      </c>
      <c r="J23" s="205">
        <f>'[2]14'!K25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'[2]14'!B26</f>
        <v>84</v>
      </c>
      <c r="C24" s="205">
        <f>'[2]14'!C26</f>
        <v>0</v>
      </c>
      <c r="D24" s="205">
        <f>'[2]14'!D26</f>
        <v>0</v>
      </c>
      <c r="E24" s="205">
        <f>'[2]14'!E26</f>
        <v>0</v>
      </c>
      <c r="F24" s="15">
        <f t="shared" si="6"/>
        <v>84</v>
      </c>
      <c r="G24" s="204">
        <f>'[2]14'!H26</f>
        <v>37</v>
      </c>
      <c r="H24" s="205">
        <f>'[2]14'!I26</f>
        <v>0</v>
      </c>
      <c r="I24" s="205">
        <f>'[2]14'!J26</f>
        <v>0</v>
      </c>
      <c r="J24" s="205">
        <f>'[2]14'!K26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'[2]14'!B27</f>
        <v>84</v>
      </c>
      <c r="C25" s="205">
        <f>'[2]14'!C27</f>
        <v>0</v>
      </c>
      <c r="D25" s="205">
        <f>'[2]14'!D27</f>
        <v>0</v>
      </c>
      <c r="E25" s="205">
        <f>'[2]14'!E27</f>
        <v>0</v>
      </c>
      <c r="F25" s="15">
        <f t="shared" si="6"/>
        <v>84</v>
      </c>
      <c r="G25" s="204">
        <f>'[2]14'!H27</f>
        <v>37</v>
      </c>
      <c r="H25" s="205">
        <f>'[2]14'!I27</f>
        <v>0</v>
      </c>
      <c r="I25" s="205">
        <f>'[2]14'!J27</f>
        <v>0</v>
      </c>
      <c r="J25" s="205">
        <f>'[2]14'!K27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'[2]14'!B28</f>
        <v>84</v>
      </c>
      <c r="C26" s="205">
        <f>'[2]14'!C28</f>
        <v>0</v>
      </c>
      <c r="D26" s="205">
        <f>'[2]14'!D28</f>
        <v>0</v>
      </c>
      <c r="E26" s="205">
        <f>'[2]14'!E28</f>
        <v>0</v>
      </c>
      <c r="F26" s="15">
        <f t="shared" si="6"/>
        <v>84</v>
      </c>
      <c r="G26" s="204">
        <f>'[2]14'!H28</f>
        <v>37</v>
      </c>
      <c r="H26" s="205">
        <f>'[2]14'!I28</f>
        <v>0</v>
      </c>
      <c r="I26" s="205">
        <f>'[2]14'!J28</f>
        <v>0</v>
      </c>
      <c r="J26" s="205">
        <f>'[2]14'!K28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'[2]14'!B29</f>
        <v>84</v>
      </c>
      <c r="C27" s="205">
        <f>'[2]14'!C29</f>
        <v>0</v>
      </c>
      <c r="D27" s="205">
        <f>'[2]14'!D29</f>
        <v>0</v>
      </c>
      <c r="E27" s="205">
        <f>'[2]14'!E29</f>
        <v>0</v>
      </c>
      <c r="F27" s="15">
        <f t="shared" si="6"/>
        <v>84</v>
      </c>
      <c r="G27" s="204">
        <f>'[2]14'!H29</f>
        <v>37</v>
      </c>
      <c r="H27" s="205">
        <f>'[2]14'!I29</f>
        <v>0</v>
      </c>
      <c r="I27" s="205">
        <f>'[2]14'!J29</f>
        <v>0</v>
      </c>
      <c r="J27" s="205">
        <f>'[2]14'!K29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'[2]14'!B30</f>
        <v>84</v>
      </c>
      <c r="C28" s="205">
        <f>'[2]14'!C30</f>
        <v>0</v>
      </c>
      <c r="D28" s="205">
        <f>'[2]14'!D30</f>
        <v>0</v>
      </c>
      <c r="E28" s="205">
        <f>'[2]14'!E30</f>
        <v>0</v>
      </c>
      <c r="F28" s="15">
        <f t="shared" si="6"/>
        <v>84</v>
      </c>
      <c r="G28" s="204">
        <f>'[2]14'!H30</f>
        <v>38</v>
      </c>
      <c r="H28" s="205">
        <f>'[2]14'!I30</f>
        <v>0</v>
      </c>
      <c r="I28" s="205">
        <f>'[2]14'!J30</f>
        <v>0</v>
      </c>
      <c r="J28" s="205">
        <f>'[2]14'!K30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'[2]14'!B31</f>
        <v>84</v>
      </c>
      <c r="C29" s="205">
        <f>'[2]14'!C31</f>
        <v>0</v>
      </c>
      <c r="D29" s="205">
        <f>'[2]14'!D31</f>
        <v>0</v>
      </c>
      <c r="E29" s="205">
        <f>'[2]14'!E31</f>
        <v>0</v>
      </c>
      <c r="F29" s="15">
        <f t="shared" si="6"/>
        <v>84</v>
      </c>
      <c r="G29" s="204">
        <f>'[2]14'!H31</f>
        <v>38</v>
      </c>
      <c r="H29" s="205">
        <f>'[2]14'!I31</f>
        <v>0</v>
      </c>
      <c r="I29" s="205">
        <f>'[2]14'!J31</f>
        <v>0</v>
      </c>
      <c r="J29" s="205">
        <f>'[2]14'!K31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'[2]14'!B32</f>
        <v>84</v>
      </c>
      <c r="C30" s="205">
        <f>'[2]14'!C32</f>
        <v>0</v>
      </c>
      <c r="D30" s="205">
        <f>'[2]14'!D32</f>
        <v>0</v>
      </c>
      <c r="E30" s="205">
        <f>'[2]14'!E32</f>
        <v>0</v>
      </c>
      <c r="F30" s="15">
        <f t="shared" si="6"/>
        <v>84</v>
      </c>
      <c r="G30" s="204">
        <f>'[2]14'!H32</f>
        <v>38</v>
      </c>
      <c r="H30" s="205">
        <f>'[2]14'!I32</f>
        <v>0</v>
      </c>
      <c r="I30" s="205">
        <f>'[2]14'!J32</f>
        <v>0</v>
      </c>
      <c r="J30" s="205">
        <f>'[2]14'!K32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'[2]14'!B33</f>
        <v>84</v>
      </c>
      <c r="C31" s="205">
        <f>'[2]14'!C33</f>
        <v>0</v>
      </c>
      <c r="D31" s="205">
        <f>'[2]14'!D33</f>
        <v>0</v>
      </c>
      <c r="E31" s="205">
        <f>'[2]14'!E33</f>
        <v>0</v>
      </c>
      <c r="F31" s="15">
        <f t="shared" si="6"/>
        <v>84</v>
      </c>
      <c r="G31" s="204">
        <f>'[2]14'!H33</f>
        <v>38</v>
      </c>
      <c r="H31" s="205">
        <f>'[2]14'!I33</f>
        <v>0</v>
      </c>
      <c r="I31" s="205">
        <f>'[2]14'!J33</f>
        <v>0</v>
      </c>
      <c r="J31" s="205">
        <f>'[2]14'!K33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'[2]14'!B34</f>
        <v>84</v>
      </c>
      <c r="C32" s="205">
        <f>'[2]14'!C34</f>
        <v>0</v>
      </c>
      <c r="D32" s="205">
        <f>'[2]14'!D34</f>
        <v>0</v>
      </c>
      <c r="E32" s="205">
        <f>'[2]14'!E34</f>
        <v>0</v>
      </c>
      <c r="F32" s="15">
        <f t="shared" si="6"/>
        <v>84</v>
      </c>
      <c r="G32" s="204">
        <f>'[2]14'!H34</f>
        <v>38</v>
      </c>
      <c r="H32" s="205">
        <f>'[2]14'!I34</f>
        <v>0</v>
      </c>
      <c r="I32" s="205">
        <f>'[2]14'!J34</f>
        <v>0</v>
      </c>
      <c r="J32" s="205">
        <f>'[2]14'!K34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'[2]14'!B35</f>
        <v>84</v>
      </c>
      <c r="C33" s="205">
        <f>'[2]14'!C35</f>
        <v>0</v>
      </c>
      <c r="D33" s="205">
        <f>'[2]14'!D35</f>
        <v>0</v>
      </c>
      <c r="E33" s="205">
        <f>'[2]14'!E35</f>
        <v>0</v>
      </c>
      <c r="F33" s="15">
        <f t="shared" si="6"/>
        <v>84</v>
      </c>
      <c r="G33" s="204">
        <f>'[2]14'!H35</f>
        <v>38</v>
      </c>
      <c r="H33" s="205">
        <f>'[2]14'!I35</f>
        <v>0</v>
      </c>
      <c r="I33" s="205">
        <f>'[2]14'!J35</f>
        <v>0</v>
      </c>
      <c r="J33" s="205">
        <f>'[2]14'!K35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'[2]14'!B36</f>
        <v>84</v>
      </c>
      <c r="C34" s="205">
        <f>'[2]14'!C36</f>
        <v>0</v>
      </c>
      <c r="D34" s="205">
        <f>'[2]14'!D36</f>
        <v>0</v>
      </c>
      <c r="E34" s="205">
        <f>'[2]14'!E36</f>
        <v>0</v>
      </c>
      <c r="F34" s="15">
        <f t="shared" si="6"/>
        <v>84</v>
      </c>
      <c r="G34" s="204">
        <f>'[2]14'!H36</f>
        <v>38</v>
      </c>
      <c r="H34" s="205">
        <f>'[2]14'!I36</f>
        <v>0</v>
      </c>
      <c r="I34" s="205">
        <f>'[2]14'!J36</f>
        <v>0</v>
      </c>
      <c r="J34" s="205">
        <f>'[2]14'!K36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'[2]14'!B37</f>
        <v>84</v>
      </c>
      <c r="C35" s="205">
        <f>'[2]14'!C37</f>
        <v>0</v>
      </c>
      <c r="D35" s="205">
        <f>'[2]14'!D37</f>
        <v>0</v>
      </c>
      <c r="E35" s="205">
        <f>'[2]14'!E37</f>
        <v>0</v>
      </c>
      <c r="F35" s="15">
        <f t="shared" si="6"/>
        <v>84</v>
      </c>
      <c r="G35" s="204">
        <f>'[2]14'!H37</f>
        <v>38</v>
      </c>
      <c r="H35" s="205">
        <f>'[2]14'!I37</f>
        <v>0</v>
      </c>
      <c r="I35" s="205">
        <f>'[2]14'!J37</f>
        <v>0</v>
      </c>
      <c r="J35" s="205">
        <f>'[2]14'!K37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'[2]14'!B38</f>
        <v>84</v>
      </c>
      <c r="C36" s="205">
        <f>'[2]14'!C38</f>
        <v>0</v>
      </c>
      <c r="D36" s="205">
        <f>'[2]14'!D38</f>
        <v>0</v>
      </c>
      <c r="E36" s="205">
        <f>'[2]14'!E38</f>
        <v>0</v>
      </c>
      <c r="F36" s="15">
        <f t="shared" si="6"/>
        <v>84</v>
      </c>
      <c r="G36" s="204">
        <f>'[2]14'!H38</f>
        <v>38</v>
      </c>
      <c r="H36" s="205">
        <f>'[2]14'!I38</f>
        <v>0</v>
      </c>
      <c r="I36" s="205">
        <f>'[2]14'!J38</f>
        <v>0</v>
      </c>
      <c r="J36" s="205">
        <f>'[2]14'!K38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'[2]14'!B39</f>
        <v>84</v>
      </c>
      <c r="C37" s="205">
        <f>'[2]14'!C39</f>
        <v>0</v>
      </c>
      <c r="D37" s="205">
        <f>'[2]14'!D39</f>
        <v>0</v>
      </c>
      <c r="E37" s="205">
        <f>'[2]14'!E39</f>
        <v>0</v>
      </c>
      <c r="F37" s="15">
        <f t="shared" si="6"/>
        <v>84</v>
      </c>
      <c r="G37" s="204">
        <f>'[2]14'!H39</f>
        <v>38</v>
      </c>
      <c r="H37" s="205">
        <f>'[2]14'!I39</f>
        <v>0</v>
      </c>
      <c r="I37" s="205">
        <f>'[2]14'!J39</f>
        <v>0</v>
      </c>
      <c r="J37" s="205">
        <f>'[2]14'!K39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'[2]14'!B40</f>
        <v>84</v>
      </c>
      <c r="C38" s="205">
        <f>'[2]14'!C40</f>
        <v>0</v>
      </c>
      <c r="D38" s="205">
        <f>'[2]14'!D40</f>
        <v>0</v>
      </c>
      <c r="E38" s="205">
        <f>'[2]14'!E40</f>
        <v>0</v>
      </c>
      <c r="F38" s="15">
        <f t="shared" si="6"/>
        <v>84</v>
      </c>
      <c r="G38" s="204">
        <f>'[2]14'!H40</f>
        <v>37</v>
      </c>
      <c r="H38" s="205">
        <f>'[2]14'!I40</f>
        <v>0</v>
      </c>
      <c r="I38" s="205">
        <f>'[2]14'!J40</f>
        <v>0</v>
      </c>
      <c r="J38" s="205">
        <f>'[2]14'!K40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'[2]14'!B41</f>
        <v>84</v>
      </c>
      <c r="C39" s="205">
        <f>'[2]14'!C41</f>
        <v>0</v>
      </c>
      <c r="D39" s="205">
        <f>'[2]14'!D41</f>
        <v>0</v>
      </c>
      <c r="E39" s="205">
        <f>'[2]14'!E41</f>
        <v>0</v>
      </c>
      <c r="F39" s="15">
        <f t="shared" si="6"/>
        <v>84</v>
      </c>
      <c r="G39" s="204">
        <f>'[2]14'!H41</f>
        <v>37</v>
      </c>
      <c r="H39" s="205">
        <f>'[2]14'!I41</f>
        <v>0</v>
      </c>
      <c r="I39" s="205">
        <f>'[2]14'!J41</f>
        <v>0</v>
      </c>
      <c r="J39" s="205">
        <f>'[2]14'!K41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204">
        <f>'[2]14'!B42</f>
        <v>84</v>
      </c>
      <c r="C40" s="205">
        <f>'[2]14'!C42</f>
        <v>0</v>
      </c>
      <c r="D40" s="205">
        <f>'[2]14'!D42</f>
        <v>0</v>
      </c>
      <c r="E40" s="205">
        <f>'[2]14'!E42</f>
        <v>0</v>
      </c>
      <c r="F40" s="15">
        <f t="shared" si="6"/>
        <v>84</v>
      </c>
      <c r="G40" s="204">
        <f>'[2]14'!H42</f>
        <v>37</v>
      </c>
      <c r="H40" s="205">
        <f>'[2]14'!I42</f>
        <v>0</v>
      </c>
      <c r="I40" s="205">
        <f>'[2]14'!J42</f>
        <v>0</v>
      </c>
      <c r="J40" s="205">
        <f>'[2]14'!K42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204">
        <f>'[2]14'!B43</f>
        <v>84</v>
      </c>
      <c r="C41" s="205">
        <f>'[2]14'!C43</f>
        <v>0</v>
      </c>
      <c r="D41" s="205">
        <f>'[2]14'!D43</f>
        <v>0</v>
      </c>
      <c r="E41" s="205">
        <f>'[2]14'!E43</f>
        <v>0</v>
      </c>
      <c r="F41" s="15">
        <f t="shared" si="6"/>
        <v>84</v>
      </c>
      <c r="G41" s="204">
        <f>'[2]14'!H43</f>
        <v>37</v>
      </c>
      <c r="H41" s="205">
        <f>'[2]14'!I43</f>
        <v>0</v>
      </c>
      <c r="I41" s="205">
        <f>'[2]14'!J43</f>
        <v>0</v>
      </c>
      <c r="J41" s="205">
        <f>'[2]14'!K43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204">
        <f>'[2]14'!B44</f>
        <v>84</v>
      </c>
      <c r="C42" s="205">
        <f>'[2]14'!C44</f>
        <v>0</v>
      </c>
      <c r="D42" s="205">
        <f>'[2]14'!D44</f>
        <v>0</v>
      </c>
      <c r="E42" s="205">
        <f>'[2]14'!E44</f>
        <v>0</v>
      </c>
      <c r="F42" s="15">
        <f t="shared" si="6"/>
        <v>84</v>
      </c>
      <c r="G42" s="204">
        <f>'[2]14'!H44</f>
        <v>37</v>
      </c>
      <c r="H42" s="205">
        <f>'[2]14'!I44</f>
        <v>0</v>
      </c>
      <c r="I42" s="205">
        <f>'[2]14'!J44</f>
        <v>0</v>
      </c>
      <c r="J42" s="205">
        <f>'[2]14'!K44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04">
        <f>'[2]14'!B45</f>
        <v>84</v>
      </c>
      <c r="C43" s="205">
        <f>'[2]14'!C45</f>
        <v>0</v>
      </c>
      <c r="D43" s="205">
        <f>'[2]14'!D45</f>
        <v>0</v>
      </c>
      <c r="E43" s="205">
        <f>'[2]14'!E45</f>
        <v>0</v>
      </c>
      <c r="F43" s="15">
        <f t="shared" si="6"/>
        <v>84</v>
      </c>
      <c r="G43" s="204">
        <f>'[2]14'!H45</f>
        <v>36</v>
      </c>
      <c r="H43" s="205">
        <f>'[2]14'!I45</f>
        <v>0</v>
      </c>
      <c r="I43" s="205">
        <f>'[2]14'!J45</f>
        <v>0</v>
      </c>
      <c r="J43" s="205">
        <f>'[2]14'!K45</f>
        <v>0</v>
      </c>
      <c r="K43" s="15">
        <f t="shared" si="3"/>
        <v>36</v>
      </c>
      <c r="L43" s="18">
        <f>frq!C43</f>
        <v>1</v>
      </c>
      <c r="M43" s="167">
        <f t="shared" si="4"/>
        <v>35.6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35.6</v>
      </c>
      <c r="R43" s="18">
        <v>0.4</v>
      </c>
    </row>
    <row r="44" spans="1:18">
      <c r="A44" s="8" t="s">
        <v>86</v>
      </c>
      <c r="B44" s="204">
        <f>'[2]14'!B46</f>
        <v>84</v>
      </c>
      <c r="C44" s="205">
        <f>'[2]14'!C46</f>
        <v>0</v>
      </c>
      <c r="D44" s="205">
        <f>'[2]14'!D46</f>
        <v>0</v>
      </c>
      <c r="E44" s="205">
        <f>'[2]14'!E46</f>
        <v>0</v>
      </c>
      <c r="F44" s="15">
        <f t="shared" si="6"/>
        <v>84</v>
      </c>
      <c r="G44" s="204">
        <f>'[2]14'!H46</f>
        <v>36</v>
      </c>
      <c r="H44" s="205">
        <f>'[2]14'!I46</f>
        <v>0</v>
      </c>
      <c r="I44" s="205">
        <f>'[2]14'!J46</f>
        <v>0</v>
      </c>
      <c r="J44" s="205">
        <f>'[2]14'!K46</f>
        <v>0</v>
      </c>
      <c r="K44" s="15">
        <f t="shared" si="3"/>
        <v>36</v>
      </c>
      <c r="L44" s="18">
        <f>frq!C44</f>
        <v>1</v>
      </c>
      <c r="M44" s="167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</row>
    <row r="45" spans="1:18">
      <c r="A45" s="8" t="s">
        <v>87</v>
      </c>
      <c r="B45" s="204">
        <f>'[2]14'!B47</f>
        <v>84</v>
      </c>
      <c r="C45" s="205">
        <f>'[2]14'!C47</f>
        <v>0</v>
      </c>
      <c r="D45" s="205">
        <f>'[2]14'!D47</f>
        <v>0</v>
      </c>
      <c r="E45" s="205">
        <f>'[2]14'!E47</f>
        <v>0</v>
      </c>
      <c r="F45" s="15">
        <f t="shared" si="6"/>
        <v>84</v>
      </c>
      <c r="G45" s="204">
        <f>'[2]14'!H47</f>
        <v>36</v>
      </c>
      <c r="H45" s="205">
        <f>'[2]14'!I47</f>
        <v>0</v>
      </c>
      <c r="I45" s="205">
        <f>'[2]14'!J47</f>
        <v>0</v>
      </c>
      <c r="J45" s="205">
        <f>'[2]14'!K47</f>
        <v>0</v>
      </c>
      <c r="K45" s="15">
        <f t="shared" si="3"/>
        <v>36</v>
      </c>
      <c r="L45" s="18">
        <f>frq!C45</f>
        <v>1</v>
      </c>
      <c r="M45" s="167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</row>
    <row r="46" spans="1:18">
      <c r="A46" s="8" t="s">
        <v>88</v>
      </c>
      <c r="B46" s="204">
        <f>'[2]14'!B48</f>
        <v>84</v>
      </c>
      <c r="C46" s="205">
        <f>'[2]14'!C48</f>
        <v>0</v>
      </c>
      <c r="D46" s="205">
        <f>'[2]14'!D48</f>
        <v>0</v>
      </c>
      <c r="E46" s="205">
        <f>'[2]14'!E48</f>
        <v>0</v>
      </c>
      <c r="F46" s="15">
        <f t="shared" si="6"/>
        <v>84</v>
      </c>
      <c r="G46" s="204">
        <f>'[2]14'!H48</f>
        <v>36</v>
      </c>
      <c r="H46" s="205">
        <f>'[2]14'!I48</f>
        <v>0</v>
      </c>
      <c r="I46" s="205">
        <f>'[2]14'!J48</f>
        <v>0</v>
      </c>
      <c r="J46" s="205">
        <f>'[2]14'!K48</f>
        <v>0</v>
      </c>
      <c r="K46" s="15">
        <f t="shared" si="3"/>
        <v>36</v>
      </c>
      <c r="L46" s="18">
        <f>frq!C46</f>
        <v>1</v>
      </c>
      <c r="M46" s="167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</row>
    <row r="47" spans="1:18">
      <c r="A47" s="8" t="s">
        <v>89</v>
      </c>
      <c r="B47" s="204">
        <f>'[2]14'!B49</f>
        <v>84</v>
      </c>
      <c r="C47" s="205">
        <f>'[2]14'!C49</f>
        <v>0</v>
      </c>
      <c r="D47" s="205">
        <f>'[2]14'!D49</f>
        <v>0</v>
      </c>
      <c r="E47" s="205">
        <f>'[2]14'!E49</f>
        <v>0</v>
      </c>
      <c r="F47" s="15">
        <f t="shared" si="6"/>
        <v>84</v>
      </c>
      <c r="G47" s="204">
        <f>'[2]14'!H49</f>
        <v>36</v>
      </c>
      <c r="H47" s="205">
        <f>'[2]14'!I49</f>
        <v>0</v>
      </c>
      <c r="I47" s="205">
        <f>'[2]14'!J49</f>
        <v>0</v>
      </c>
      <c r="J47" s="205">
        <f>'[2]14'!K49</f>
        <v>0</v>
      </c>
      <c r="K47" s="15">
        <f t="shared" si="3"/>
        <v>36</v>
      </c>
      <c r="L47" s="18">
        <f>frq!C47</f>
        <v>1</v>
      </c>
      <c r="M47" s="167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</row>
    <row r="48" spans="1:18">
      <c r="A48" s="8" t="s">
        <v>90</v>
      </c>
      <c r="B48" s="204">
        <f>'[2]14'!B50</f>
        <v>84</v>
      </c>
      <c r="C48" s="205">
        <f>'[2]14'!C50</f>
        <v>0</v>
      </c>
      <c r="D48" s="205">
        <f>'[2]14'!D50</f>
        <v>0</v>
      </c>
      <c r="E48" s="205">
        <f>'[2]14'!E50</f>
        <v>0</v>
      </c>
      <c r="F48" s="15">
        <f t="shared" si="6"/>
        <v>84</v>
      </c>
      <c r="G48" s="204">
        <f>'[2]14'!H50</f>
        <v>36</v>
      </c>
      <c r="H48" s="205">
        <f>'[2]14'!I50</f>
        <v>0</v>
      </c>
      <c r="I48" s="205">
        <f>'[2]14'!J50</f>
        <v>0</v>
      </c>
      <c r="J48" s="205">
        <f>'[2]14'!K50</f>
        <v>0</v>
      </c>
      <c r="K48" s="15">
        <f t="shared" si="3"/>
        <v>36</v>
      </c>
      <c r="L48" s="18">
        <f>frq!C48</f>
        <v>1</v>
      </c>
      <c r="M48" s="167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</row>
    <row r="49" spans="1:18">
      <c r="A49" s="8" t="s">
        <v>91</v>
      </c>
      <c r="B49" s="204">
        <f>'[2]14'!B51</f>
        <v>84</v>
      </c>
      <c r="C49" s="205">
        <f>'[2]14'!C51</f>
        <v>0</v>
      </c>
      <c r="D49" s="205">
        <f>'[2]14'!D51</f>
        <v>0</v>
      </c>
      <c r="E49" s="205">
        <f>'[2]14'!E51</f>
        <v>0</v>
      </c>
      <c r="F49" s="15">
        <f t="shared" si="6"/>
        <v>84</v>
      </c>
      <c r="G49" s="204">
        <f>'[2]14'!H51</f>
        <v>36</v>
      </c>
      <c r="H49" s="205">
        <f>'[2]14'!I51</f>
        <v>0</v>
      </c>
      <c r="I49" s="205">
        <f>'[2]14'!J51</f>
        <v>0</v>
      </c>
      <c r="J49" s="205">
        <f>'[2]14'!K51</f>
        <v>0</v>
      </c>
      <c r="K49" s="15">
        <f t="shared" si="3"/>
        <v>36</v>
      </c>
      <c r="L49" s="18">
        <f>frq!C49</f>
        <v>1</v>
      </c>
      <c r="M49" s="167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</row>
    <row r="50" spans="1:18">
      <c r="A50" s="8" t="s">
        <v>92</v>
      </c>
      <c r="B50" s="204">
        <f>'[2]14'!B52</f>
        <v>84</v>
      </c>
      <c r="C50" s="205">
        <f>'[2]14'!C52</f>
        <v>0</v>
      </c>
      <c r="D50" s="205">
        <f>'[2]14'!D52</f>
        <v>0</v>
      </c>
      <c r="E50" s="205">
        <f>'[2]14'!E52</f>
        <v>0</v>
      </c>
      <c r="F50" s="15">
        <f t="shared" si="6"/>
        <v>84</v>
      </c>
      <c r="G50" s="204">
        <f>'[2]14'!H52</f>
        <v>36</v>
      </c>
      <c r="H50" s="205">
        <f>'[2]14'!I52</f>
        <v>0</v>
      </c>
      <c r="I50" s="205">
        <f>'[2]14'!J52</f>
        <v>0</v>
      </c>
      <c r="J50" s="205">
        <f>'[2]14'!K52</f>
        <v>0</v>
      </c>
      <c r="K50" s="15">
        <f t="shared" si="3"/>
        <v>36</v>
      </c>
      <c r="L50" s="18">
        <f>frq!C50</f>
        <v>1</v>
      </c>
      <c r="M50" s="167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</row>
    <row r="51" spans="1:18">
      <c r="A51" s="8" t="s">
        <v>93</v>
      </c>
      <c r="B51" s="204">
        <f>'[2]14'!B53</f>
        <v>84</v>
      </c>
      <c r="C51" s="205">
        <f>'[2]14'!C53</f>
        <v>0</v>
      </c>
      <c r="D51" s="205">
        <f>'[2]14'!D53</f>
        <v>0</v>
      </c>
      <c r="E51" s="205">
        <f>'[2]14'!E53</f>
        <v>0</v>
      </c>
      <c r="F51" s="15">
        <f t="shared" si="6"/>
        <v>84</v>
      </c>
      <c r="G51" s="204">
        <f>'[2]14'!H53</f>
        <v>36</v>
      </c>
      <c r="H51" s="205">
        <f>'[2]14'!I53</f>
        <v>0</v>
      </c>
      <c r="I51" s="205">
        <f>'[2]14'!J53</f>
        <v>0</v>
      </c>
      <c r="J51" s="205">
        <f>'[2]14'!K53</f>
        <v>0</v>
      </c>
      <c r="K51" s="15">
        <f t="shared" si="3"/>
        <v>36</v>
      </c>
      <c r="L51" s="18">
        <f>frq!C51</f>
        <v>1</v>
      </c>
      <c r="M51" s="167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</row>
    <row r="52" spans="1:18">
      <c r="A52" s="8" t="s">
        <v>94</v>
      </c>
      <c r="B52" s="204">
        <f>'[2]14'!B54</f>
        <v>84</v>
      </c>
      <c r="C52" s="205">
        <f>'[2]14'!C54</f>
        <v>0</v>
      </c>
      <c r="D52" s="205">
        <f>'[2]14'!D54</f>
        <v>0</v>
      </c>
      <c r="E52" s="205">
        <f>'[2]14'!E54</f>
        <v>0</v>
      </c>
      <c r="F52" s="15">
        <f t="shared" si="6"/>
        <v>84</v>
      </c>
      <c r="G52" s="204">
        <f>'[2]14'!H54</f>
        <v>36</v>
      </c>
      <c r="H52" s="205">
        <f>'[2]14'!I54</f>
        <v>0</v>
      </c>
      <c r="I52" s="205">
        <f>'[2]14'!J54</f>
        <v>0</v>
      </c>
      <c r="J52" s="205">
        <f>'[2]14'!K54</f>
        <v>0</v>
      </c>
      <c r="K52" s="15">
        <f t="shared" si="3"/>
        <v>36</v>
      </c>
      <c r="L52" s="18">
        <f>frq!C52</f>
        <v>1</v>
      </c>
      <c r="M52" s="167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</row>
    <row r="53" spans="1:18">
      <c r="A53" s="8" t="s">
        <v>95</v>
      </c>
      <c r="B53" s="204">
        <f>'[2]14'!B55</f>
        <v>84</v>
      </c>
      <c r="C53" s="205">
        <f>'[2]14'!C55</f>
        <v>0</v>
      </c>
      <c r="D53" s="205">
        <f>'[2]14'!D55</f>
        <v>0</v>
      </c>
      <c r="E53" s="205">
        <f>'[2]14'!E55</f>
        <v>0</v>
      </c>
      <c r="F53" s="15">
        <f t="shared" si="6"/>
        <v>84</v>
      </c>
      <c r="G53" s="204">
        <f>'[2]14'!H55</f>
        <v>36</v>
      </c>
      <c r="H53" s="205">
        <f>'[2]14'!I55</f>
        <v>0</v>
      </c>
      <c r="I53" s="205">
        <f>'[2]14'!J55</f>
        <v>0</v>
      </c>
      <c r="J53" s="205">
        <f>'[2]14'!K55</f>
        <v>0</v>
      </c>
      <c r="K53" s="15">
        <f t="shared" si="3"/>
        <v>36</v>
      </c>
      <c r="L53" s="18">
        <f>frq!C53</f>
        <v>1</v>
      </c>
      <c r="M53" s="167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</row>
    <row r="54" spans="1:18">
      <c r="A54" s="8" t="s">
        <v>96</v>
      </c>
      <c r="B54" s="204">
        <f>'[2]14'!B56</f>
        <v>84</v>
      </c>
      <c r="C54" s="205">
        <f>'[2]14'!C56</f>
        <v>0</v>
      </c>
      <c r="D54" s="205">
        <f>'[2]14'!D56</f>
        <v>0</v>
      </c>
      <c r="E54" s="205">
        <f>'[2]14'!E56</f>
        <v>0</v>
      </c>
      <c r="F54" s="15">
        <f t="shared" si="6"/>
        <v>84</v>
      </c>
      <c r="G54" s="204">
        <f>'[2]14'!H56</f>
        <v>36</v>
      </c>
      <c r="H54" s="205">
        <f>'[2]14'!I56</f>
        <v>0</v>
      </c>
      <c r="I54" s="205">
        <f>'[2]14'!J56</f>
        <v>0</v>
      </c>
      <c r="J54" s="205">
        <f>'[2]14'!K56</f>
        <v>0</v>
      </c>
      <c r="K54" s="15">
        <f t="shared" si="3"/>
        <v>36</v>
      </c>
      <c r="L54" s="18">
        <f>frq!C54</f>
        <v>1</v>
      </c>
      <c r="M54" s="167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</row>
    <row r="55" spans="1:18">
      <c r="A55" s="8" t="s">
        <v>97</v>
      </c>
      <c r="B55" s="204">
        <f>'[2]14'!B57</f>
        <v>84</v>
      </c>
      <c r="C55" s="205">
        <f>'[2]14'!C57</f>
        <v>0</v>
      </c>
      <c r="D55" s="205">
        <f>'[2]14'!D57</f>
        <v>0</v>
      </c>
      <c r="E55" s="205">
        <f>'[2]14'!E57</f>
        <v>0</v>
      </c>
      <c r="F55" s="15">
        <f t="shared" si="6"/>
        <v>84</v>
      </c>
      <c r="G55" s="204">
        <f>'[2]14'!H57</f>
        <v>36</v>
      </c>
      <c r="H55" s="205">
        <f>'[2]14'!I57</f>
        <v>0</v>
      </c>
      <c r="I55" s="205">
        <f>'[2]14'!J57</f>
        <v>0</v>
      </c>
      <c r="J55" s="205">
        <f>'[2]14'!K57</f>
        <v>0</v>
      </c>
      <c r="K55" s="15">
        <f t="shared" si="3"/>
        <v>36</v>
      </c>
      <c r="L55" s="18">
        <f>frq!C55</f>
        <v>1</v>
      </c>
      <c r="M55" s="167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</row>
    <row r="56" spans="1:18">
      <c r="A56" s="8" t="s">
        <v>98</v>
      </c>
      <c r="B56" s="204">
        <f>'[2]14'!B58</f>
        <v>84</v>
      </c>
      <c r="C56" s="205">
        <f>'[2]14'!C58</f>
        <v>0</v>
      </c>
      <c r="D56" s="205">
        <f>'[2]14'!D58</f>
        <v>0</v>
      </c>
      <c r="E56" s="205">
        <f>'[2]14'!E58</f>
        <v>0</v>
      </c>
      <c r="F56" s="15">
        <f t="shared" si="6"/>
        <v>84</v>
      </c>
      <c r="G56" s="204">
        <f>'[2]14'!H58</f>
        <v>36</v>
      </c>
      <c r="H56" s="205">
        <f>'[2]14'!I58</f>
        <v>0</v>
      </c>
      <c r="I56" s="205">
        <f>'[2]14'!J58</f>
        <v>0</v>
      </c>
      <c r="J56" s="205">
        <f>'[2]14'!K58</f>
        <v>0</v>
      </c>
      <c r="K56" s="15">
        <f t="shared" si="3"/>
        <v>36</v>
      </c>
      <c r="L56" s="18">
        <f>frq!C56</f>
        <v>1</v>
      </c>
      <c r="M56" s="167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</row>
    <row r="57" spans="1:18">
      <c r="A57" s="8" t="s">
        <v>99</v>
      </c>
      <c r="B57" s="204">
        <f>'[2]14'!B59</f>
        <v>84</v>
      </c>
      <c r="C57" s="205">
        <f>'[2]14'!C59</f>
        <v>0</v>
      </c>
      <c r="D57" s="205">
        <f>'[2]14'!D59</f>
        <v>0</v>
      </c>
      <c r="E57" s="205">
        <f>'[2]14'!E59</f>
        <v>0</v>
      </c>
      <c r="F57" s="15">
        <f t="shared" si="6"/>
        <v>84</v>
      </c>
      <c r="G57" s="204">
        <f>'[2]14'!H59</f>
        <v>36</v>
      </c>
      <c r="H57" s="205">
        <f>'[2]14'!I59</f>
        <v>0</v>
      </c>
      <c r="I57" s="205">
        <f>'[2]14'!J59</f>
        <v>0</v>
      </c>
      <c r="J57" s="205">
        <f>'[2]14'!K59</f>
        <v>0</v>
      </c>
      <c r="K57" s="15">
        <f t="shared" si="3"/>
        <v>36</v>
      </c>
      <c r="L57" s="18">
        <f>frq!C57</f>
        <v>1</v>
      </c>
      <c r="M57" s="167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</row>
    <row r="58" spans="1:18">
      <c r="A58" s="8" t="s">
        <v>100</v>
      </c>
      <c r="B58" s="204">
        <f>'[2]14'!B60</f>
        <v>84</v>
      </c>
      <c r="C58" s="205">
        <f>'[2]14'!C60</f>
        <v>0</v>
      </c>
      <c r="D58" s="205">
        <f>'[2]14'!D60</f>
        <v>0</v>
      </c>
      <c r="E58" s="205">
        <f>'[2]14'!E60</f>
        <v>0</v>
      </c>
      <c r="F58" s="15">
        <f t="shared" si="6"/>
        <v>84</v>
      </c>
      <c r="G58" s="204">
        <f>'[2]14'!H60</f>
        <v>36</v>
      </c>
      <c r="H58" s="205">
        <f>'[2]14'!I60</f>
        <v>0</v>
      </c>
      <c r="I58" s="205">
        <f>'[2]14'!J60</f>
        <v>0</v>
      </c>
      <c r="J58" s="205">
        <f>'[2]14'!K60</f>
        <v>0</v>
      </c>
      <c r="K58" s="15">
        <f t="shared" si="3"/>
        <v>36</v>
      </c>
      <c r="L58" s="18">
        <f>frq!C58</f>
        <v>1</v>
      </c>
      <c r="M58" s="167">
        <f t="shared" si="4"/>
        <v>35.6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35.6</v>
      </c>
      <c r="R58" s="18">
        <v>0.4</v>
      </c>
    </row>
    <row r="59" spans="1:18">
      <c r="A59" s="8" t="s">
        <v>101</v>
      </c>
      <c r="B59" s="204">
        <f>'[2]14'!B61</f>
        <v>84</v>
      </c>
      <c r="C59" s="205">
        <f>'[2]14'!C61</f>
        <v>0</v>
      </c>
      <c r="D59" s="205">
        <f>'[2]14'!D61</f>
        <v>0</v>
      </c>
      <c r="E59" s="205">
        <f>'[2]14'!E61</f>
        <v>0</v>
      </c>
      <c r="F59" s="15">
        <f t="shared" si="6"/>
        <v>84</v>
      </c>
      <c r="G59" s="204">
        <f>'[2]14'!H61</f>
        <v>36</v>
      </c>
      <c r="H59" s="205">
        <f>'[2]14'!I61</f>
        <v>0</v>
      </c>
      <c r="I59" s="205">
        <f>'[2]14'!J61</f>
        <v>0</v>
      </c>
      <c r="J59" s="205">
        <f>'[2]14'!K61</f>
        <v>0</v>
      </c>
      <c r="K59" s="15">
        <f t="shared" si="3"/>
        <v>36</v>
      </c>
      <c r="L59" s="18">
        <f>frq!C59</f>
        <v>1</v>
      </c>
      <c r="M59" s="167">
        <f t="shared" si="4"/>
        <v>35.6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35.6</v>
      </c>
      <c r="R59" s="18">
        <v>0.4</v>
      </c>
    </row>
    <row r="60" spans="1:18">
      <c r="A60" s="8" t="s">
        <v>102</v>
      </c>
      <c r="B60" s="204">
        <f>'[2]14'!B62</f>
        <v>84</v>
      </c>
      <c r="C60" s="205">
        <f>'[2]14'!C62</f>
        <v>0</v>
      </c>
      <c r="D60" s="205">
        <f>'[2]14'!D62</f>
        <v>0</v>
      </c>
      <c r="E60" s="205">
        <f>'[2]14'!E62</f>
        <v>0</v>
      </c>
      <c r="F60" s="15">
        <f t="shared" si="6"/>
        <v>84</v>
      </c>
      <c r="G60" s="204">
        <f>'[2]14'!H62</f>
        <v>36</v>
      </c>
      <c r="H60" s="205">
        <f>'[2]14'!I62</f>
        <v>0</v>
      </c>
      <c r="I60" s="205">
        <f>'[2]14'!J62</f>
        <v>0</v>
      </c>
      <c r="J60" s="205">
        <f>'[2]14'!K62</f>
        <v>0</v>
      </c>
      <c r="K60" s="15">
        <f t="shared" si="3"/>
        <v>36</v>
      </c>
      <c r="L60" s="18">
        <f>frq!C60</f>
        <v>1</v>
      </c>
      <c r="M60" s="167">
        <f t="shared" si="4"/>
        <v>35.6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35.6</v>
      </c>
      <c r="R60" s="18">
        <v>0.4</v>
      </c>
    </row>
    <row r="61" spans="1:18">
      <c r="A61" s="8" t="s">
        <v>103</v>
      </c>
      <c r="B61" s="204">
        <f>'[2]14'!B63</f>
        <v>84</v>
      </c>
      <c r="C61" s="205">
        <f>'[2]14'!C63</f>
        <v>0</v>
      </c>
      <c r="D61" s="205">
        <f>'[2]14'!D63</f>
        <v>0</v>
      </c>
      <c r="E61" s="205">
        <f>'[2]14'!E63</f>
        <v>0</v>
      </c>
      <c r="F61" s="15">
        <f t="shared" si="6"/>
        <v>84</v>
      </c>
      <c r="G61" s="204">
        <f>'[2]14'!H63</f>
        <v>36</v>
      </c>
      <c r="H61" s="205">
        <f>'[2]14'!I63</f>
        <v>0</v>
      </c>
      <c r="I61" s="205">
        <f>'[2]14'!J63</f>
        <v>0</v>
      </c>
      <c r="J61" s="205">
        <f>'[2]14'!K63</f>
        <v>0</v>
      </c>
      <c r="K61" s="15">
        <f t="shared" si="3"/>
        <v>36</v>
      </c>
      <c r="L61" s="18">
        <f>frq!C61</f>
        <v>1</v>
      </c>
      <c r="M61" s="167">
        <f t="shared" si="4"/>
        <v>35.6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35.6</v>
      </c>
      <c r="R61" s="18">
        <v>0.4</v>
      </c>
    </row>
    <row r="62" spans="1:18">
      <c r="A62" s="8" t="s">
        <v>104</v>
      </c>
      <c r="B62" s="204">
        <f>'[2]14'!B64</f>
        <v>84</v>
      </c>
      <c r="C62" s="205">
        <f>'[2]14'!C64</f>
        <v>0</v>
      </c>
      <c r="D62" s="205">
        <f>'[2]14'!D64</f>
        <v>0</v>
      </c>
      <c r="E62" s="205">
        <f>'[2]14'!E64</f>
        <v>0</v>
      </c>
      <c r="F62" s="15">
        <f t="shared" si="6"/>
        <v>84</v>
      </c>
      <c r="G62" s="204">
        <f>'[2]14'!H64</f>
        <v>36</v>
      </c>
      <c r="H62" s="205">
        <f>'[2]14'!I64</f>
        <v>0</v>
      </c>
      <c r="I62" s="205">
        <f>'[2]14'!J64</f>
        <v>0</v>
      </c>
      <c r="J62" s="205">
        <f>'[2]14'!K64</f>
        <v>0</v>
      </c>
      <c r="K62" s="15">
        <f t="shared" si="3"/>
        <v>36</v>
      </c>
      <c r="L62" s="18">
        <f>frq!C62</f>
        <v>1</v>
      </c>
      <c r="M62" s="167">
        <f t="shared" si="4"/>
        <v>35.6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35.6</v>
      </c>
      <c r="R62" s="18">
        <v>0.4</v>
      </c>
    </row>
    <row r="63" spans="1:18">
      <c r="A63" s="8" t="s">
        <v>105</v>
      </c>
      <c r="B63" s="204">
        <f>'[2]14'!B65</f>
        <v>84</v>
      </c>
      <c r="C63" s="205">
        <f>'[2]14'!C65</f>
        <v>0</v>
      </c>
      <c r="D63" s="205">
        <f>'[2]14'!D65</f>
        <v>0</v>
      </c>
      <c r="E63" s="205">
        <f>'[2]14'!E65</f>
        <v>0</v>
      </c>
      <c r="F63" s="15">
        <f t="shared" si="6"/>
        <v>84</v>
      </c>
      <c r="G63" s="204">
        <f>'[2]14'!H65</f>
        <v>36</v>
      </c>
      <c r="H63" s="205">
        <f>'[2]14'!I65</f>
        <v>0</v>
      </c>
      <c r="I63" s="205">
        <f>'[2]14'!J65</f>
        <v>0</v>
      </c>
      <c r="J63" s="205">
        <f>'[2]14'!K65</f>
        <v>0</v>
      </c>
      <c r="K63" s="15">
        <f t="shared" si="3"/>
        <v>36</v>
      </c>
      <c r="L63" s="18">
        <f>frq!C63</f>
        <v>1</v>
      </c>
      <c r="M63" s="167">
        <f t="shared" si="4"/>
        <v>35.6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35.6</v>
      </c>
      <c r="R63" s="18">
        <v>0.4</v>
      </c>
    </row>
    <row r="64" spans="1:18">
      <c r="A64" s="8" t="s">
        <v>106</v>
      </c>
      <c r="B64" s="204">
        <f>'[2]14'!B66</f>
        <v>84</v>
      </c>
      <c r="C64" s="205">
        <f>'[2]14'!C66</f>
        <v>0</v>
      </c>
      <c r="D64" s="205">
        <f>'[2]14'!D66</f>
        <v>0</v>
      </c>
      <c r="E64" s="205">
        <f>'[2]14'!E66</f>
        <v>0</v>
      </c>
      <c r="F64" s="15">
        <f t="shared" si="6"/>
        <v>84</v>
      </c>
      <c r="G64" s="204">
        <f>'[2]14'!H66</f>
        <v>36</v>
      </c>
      <c r="H64" s="205">
        <f>'[2]14'!I66</f>
        <v>0</v>
      </c>
      <c r="I64" s="205">
        <f>'[2]14'!J66</f>
        <v>0</v>
      </c>
      <c r="J64" s="205">
        <f>'[2]14'!K66</f>
        <v>0</v>
      </c>
      <c r="K64" s="15">
        <f t="shared" si="3"/>
        <v>36</v>
      </c>
      <c r="L64" s="18">
        <f>frq!C64</f>
        <v>1</v>
      </c>
      <c r="M64" s="167">
        <f t="shared" si="4"/>
        <v>35.6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35.6</v>
      </c>
      <c r="R64" s="18">
        <v>0.4</v>
      </c>
    </row>
    <row r="65" spans="1:18">
      <c r="A65" s="8" t="s">
        <v>107</v>
      </c>
      <c r="B65" s="204">
        <f>'[2]14'!B67</f>
        <v>84</v>
      </c>
      <c r="C65" s="205">
        <f>'[2]14'!C67</f>
        <v>0</v>
      </c>
      <c r="D65" s="205">
        <f>'[2]14'!D67</f>
        <v>0</v>
      </c>
      <c r="E65" s="205">
        <f>'[2]14'!E67</f>
        <v>0</v>
      </c>
      <c r="F65" s="15">
        <f t="shared" si="6"/>
        <v>84</v>
      </c>
      <c r="G65" s="204">
        <f>'[2]14'!H67</f>
        <v>36</v>
      </c>
      <c r="H65" s="205">
        <f>'[2]14'!I67</f>
        <v>0</v>
      </c>
      <c r="I65" s="205">
        <f>'[2]14'!J67</f>
        <v>0</v>
      </c>
      <c r="J65" s="205">
        <f>'[2]14'!K67</f>
        <v>0</v>
      </c>
      <c r="K65" s="15">
        <f t="shared" si="3"/>
        <v>36</v>
      </c>
      <c r="L65" s="18">
        <f>frq!C65</f>
        <v>1</v>
      </c>
      <c r="M65" s="167">
        <f t="shared" si="4"/>
        <v>35.6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35.6</v>
      </c>
      <c r="R65" s="18">
        <v>0.4</v>
      </c>
    </row>
    <row r="66" spans="1:18">
      <c r="A66" s="8" t="s">
        <v>108</v>
      </c>
      <c r="B66" s="204">
        <f>'[2]14'!B68</f>
        <v>84</v>
      </c>
      <c r="C66" s="205">
        <f>'[2]14'!C68</f>
        <v>0</v>
      </c>
      <c r="D66" s="205">
        <f>'[2]14'!D68</f>
        <v>0</v>
      </c>
      <c r="E66" s="205">
        <f>'[2]14'!E68</f>
        <v>0</v>
      </c>
      <c r="F66" s="15">
        <f t="shared" si="6"/>
        <v>84</v>
      </c>
      <c r="G66" s="204">
        <f>'[2]14'!H68</f>
        <v>36</v>
      </c>
      <c r="H66" s="205">
        <f>'[2]14'!I68</f>
        <v>0</v>
      </c>
      <c r="I66" s="205">
        <f>'[2]14'!J68</f>
        <v>0</v>
      </c>
      <c r="J66" s="205">
        <f>'[2]14'!K68</f>
        <v>0</v>
      </c>
      <c r="K66" s="15">
        <f t="shared" si="3"/>
        <v>36</v>
      </c>
      <c r="L66" s="18">
        <f>frq!C66</f>
        <v>1</v>
      </c>
      <c r="M66" s="167">
        <f t="shared" si="4"/>
        <v>35.6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35.6</v>
      </c>
      <c r="R66" s="18">
        <v>0.4</v>
      </c>
    </row>
    <row r="67" spans="1:18">
      <c r="A67" s="8" t="s">
        <v>109</v>
      </c>
      <c r="B67" s="204">
        <f>'[2]14'!B69</f>
        <v>84</v>
      </c>
      <c r="C67" s="205">
        <f>'[2]14'!C69</f>
        <v>0</v>
      </c>
      <c r="D67" s="205">
        <f>'[2]14'!D69</f>
        <v>0</v>
      </c>
      <c r="E67" s="205">
        <f>'[2]14'!E69</f>
        <v>0</v>
      </c>
      <c r="F67" s="15">
        <f t="shared" si="6"/>
        <v>84</v>
      </c>
      <c r="G67" s="204">
        <f>'[2]14'!H69</f>
        <v>36</v>
      </c>
      <c r="H67" s="205">
        <f>'[2]14'!I69</f>
        <v>0</v>
      </c>
      <c r="I67" s="205">
        <f>'[2]14'!J69</f>
        <v>0</v>
      </c>
      <c r="J67" s="205">
        <f>'[2]14'!K69</f>
        <v>0</v>
      </c>
      <c r="K67" s="15">
        <f t="shared" si="3"/>
        <v>36</v>
      </c>
      <c r="L67" s="18">
        <f>frq!C67</f>
        <v>1</v>
      </c>
      <c r="M67" s="167">
        <f t="shared" si="4"/>
        <v>35.6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35.6</v>
      </c>
      <c r="R67" s="18">
        <v>0.4</v>
      </c>
    </row>
    <row r="68" spans="1:18">
      <c r="A68" s="8" t="s">
        <v>110</v>
      </c>
      <c r="B68" s="204">
        <f>'[2]14'!B70</f>
        <v>84</v>
      </c>
      <c r="C68" s="205">
        <f>'[2]14'!C70</f>
        <v>0</v>
      </c>
      <c r="D68" s="205">
        <f>'[2]14'!D70</f>
        <v>0</v>
      </c>
      <c r="E68" s="205">
        <f>'[2]14'!E70</f>
        <v>0</v>
      </c>
      <c r="F68" s="15">
        <f t="shared" si="6"/>
        <v>84</v>
      </c>
      <c r="G68" s="204">
        <f>'[2]14'!H70</f>
        <v>36</v>
      </c>
      <c r="H68" s="205">
        <f>'[2]14'!I70</f>
        <v>0</v>
      </c>
      <c r="I68" s="205">
        <f>'[2]14'!J70</f>
        <v>0</v>
      </c>
      <c r="J68" s="205">
        <f>'[2]14'!K70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35.6</v>
      </c>
      <c r="R68" s="18">
        <v>0.4</v>
      </c>
    </row>
    <row r="69" spans="1:18">
      <c r="A69" s="8" t="s">
        <v>111</v>
      </c>
      <c r="B69" s="204">
        <f>'[2]14'!B71</f>
        <v>84</v>
      </c>
      <c r="C69" s="205">
        <f>'[2]14'!C71</f>
        <v>0</v>
      </c>
      <c r="D69" s="205">
        <f>'[2]14'!D71</f>
        <v>0</v>
      </c>
      <c r="E69" s="205">
        <f>'[2]14'!E71</f>
        <v>0</v>
      </c>
      <c r="F69" s="15">
        <f t="shared" ref="F69:F98" si="16">SUM(B69:E69)</f>
        <v>84</v>
      </c>
      <c r="G69" s="204">
        <f>'[2]14'!H71</f>
        <v>36</v>
      </c>
      <c r="H69" s="205">
        <f>'[2]14'!I71</f>
        <v>0</v>
      </c>
      <c r="I69" s="205">
        <f>'[2]14'!J71</f>
        <v>0</v>
      </c>
      <c r="J69" s="205">
        <f>'[2]14'!K71</f>
        <v>0</v>
      </c>
      <c r="K69" s="15">
        <f t="shared" si="13"/>
        <v>36</v>
      </c>
      <c r="L69" s="18">
        <f>frq!C69</f>
        <v>1</v>
      </c>
      <c r="M69" s="167">
        <f t="shared" si="14"/>
        <v>35.6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35.6</v>
      </c>
      <c r="R69" s="18">
        <v>0.4</v>
      </c>
    </row>
    <row r="70" spans="1:18">
      <c r="A70" s="8" t="s">
        <v>112</v>
      </c>
      <c r="B70" s="204">
        <f>'[2]14'!B72</f>
        <v>84</v>
      </c>
      <c r="C70" s="205">
        <f>'[2]14'!C72</f>
        <v>0</v>
      </c>
      <c r="D70" s="205">
        <f>'[2]14'!D72</f>
        <v>0</v>
      </c>
      <c r="E70" s="205">
        <f>'[2]14'!E72</f>
        <v>0</v>
      </c>
      <c r="F70" s="15">
        <f t="shared" si="16"/>
        <v>84</v>
      </c>
      <c r="G70" s="204">
        <f>'[2]14'!H72</f>
        <v>37</v>
      </c>
      <c r="H70" s="205">
        <f>'[2]14'!I72</f>
        <v>0</v>
      </c>
      <c r="I70" s="205">
        <f>'[2]14'!J72</f>
        <v>0</v>
      </c>
      <c r="J70" s="205">
        <f>'[2]14'!K72</f>
        <v>0</v>
      </c>
      <c r="K70" s="15">
        <f t="shared" si="13"/>
        <v>37</v>
      </c>
      <c r="L70" s="18">
        <f>frq!C70</f>
        <v>1</v>
      </c>
      <c r="M70" s="167">
        <f t="shared" si="14"/>
        <v>36.6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36.6</v>
      </c>
      <c r="R70" s="18">
        <v>0.4</v>
      </c>
    </row>
    <row r="71" spans="1:18">
      <c r="A71" s="8" t="s">
        <v>113</v>
      </c>
      <c r="B71" s="204">
        <f>'[2]14'!B73</f>
        <v>84</v>
      </c>
      <c r="C71" s="205">
        <f>'[2]14'!C73</f>
        <v>0</v>
      </c>
      <c r="D71" s="205">
        <f>'[2]14'!D73</f>
        <v>0</v>
      </c>
      <c r="E71" s="205">
        <f>'[2]14'!E73</f>
        <v>0</v>
      </c>
      <c r="F71" s="15">
        <f t="shared" si="16"/>
        <v>84</v>
      </c>
      <c r="G71" s="204">
        <f>'[2]14'!H73</f>
        <v>37</v>
      </c>
      <c r="H71" s="205">
        <f>'[2]14'!I73</f>
        <v>0</v>
      </c>
      <c r="I71" s="205">
        <f>'[2]14'!J73</f>
        <v>0</v>
      </c>
      <c r="J71" s="205">
        <f>'[2]14'!K73</f>
        <v>0</v>
      </c>
      <c r="K71" s="15">
        <f t="shared" si="13"/>
        <v>37</v>
      </c>
      <c r="L71" s="18">
        <f>frq!C71</f>
        <v>1</v>
      </c>
      <c r="M71" s="167">
        <f t="shared" si="14"/>
        <v>36.6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36.6</v>
      </c>
      <c r="R71" s="18">
        <v>0.4</v>
      </c>
    </row>
    <row r="72" spans="1:18">
      <c r="A72" s="8" t="s">
        <v>114</v>
      </c>
      <c r="B72" s="204">
        <f>'[2]14'!B74</f>
        <v>84</v>
      </c>
      <c r="C72" s="205">
        <f>'[2]14'!C74</f>
        <v>0</v>
      </c>
      <c r="D72" s="205">
        <f>'[2]14'!D74</f>
        <v>0</v>
      </c>
      <c r="E72" s="205">
        <f>'[2]14'!E74</f>
        <v>0</v>
      </c>
      <c r="F72" s="15">
        <f t="shared" si="16"/>
        <v>84</v>
      </c>
      <c r="G72" s="204">
        <f>'[2]14'!H74</f>
        <v>37</v>
      </c>
      <c r="H72" s="205">
        <f>'[2]14'!I74</f>
        <v>0</v>
      </c>
      <c r="I72" s="205">
        <f>'[2]14'!J74</f>
        <v>0</v>
      </c>
      <c r="J72" s="205">
        <f>'[2]14'!K74</f>
        <v>0</v>
      </c>
      <c r="K72" s="15">
        <f t="shared" si="13"/>
        <v>37</v>
      </c>
      <c r="L72" s="18">
        <f>frq!C72</f>
        <v>1</v>
      </c>
      <c r="M72" s="167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</row>
    <row r="73" spans="1:18">
      <c r="A73" s="8" t="s">
        <v>115</v>
      </c>
      <c r="B73" s="204">
        <f>'[2]14'!B75</f>
        <v>84</v>
      </c>
      <c r="C73" s="205">
        <f>'[2]14'!C75</f>
        <v>0</v>
      </c>
      <c r="D73" s="205">
        <f>'[2]14'!D75</f>
        <v>0</v>
      </c>
      <c r="E73" s="205">
        <f>'[2]14'!E75</f>
        <v>0</v>
      </c>
      <c r="F73" s="15">
        <f t="shared" si="16"/>
        <v>84</v>
      </c>
      <c r="G73" s="204">
        <f>'[2]14'!H75</f>
        <v>37</v>
      </c>
      <c r="H73" s="205">
        <f>'[2]14'!I75</f>
        <v>0</v>
      </c>
      <c r="I73" s="205">
        <f>'[2]14'!J75</f>
        <v>0</v>
      </c>
      <c r="J73" s="205">
        <f>'[2]14'!K75</f>
        <v>0</v>
      </c>
      <c r="K73" s="15">
        <f t="shared" si="13"/>
        <v>37</v>
      </c>
      <c r="L73" s="18">
        <f>frq!C73</f>
        <v>1</v>
      </c>
      <c r="M73" s="167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204">
        <f>'[2]14'!B76</f>
        <v>84</v>
      </c>
      <c r="C74" s="205">
        <f>'[2]14'!C76</f>
        <v>0</v>
      </c>
      <c r="D74" s="205">
        <f>'[2]14'!D76</f>
        <v>0</v>
      </c>
      <c r="E74" s="205">
        <f>'[2]14'!E76</f>
        <v>0</v>
      </c>
      <c r="F74" s="15">
        <f t="shared" si="16"/>
        <v>84</v>
      </c>
      <c r="G74" s="204">
        <f>'[2]14'!H76</f>
        <v>37</v>
      </c>
      <c r="H74" s="205">
        <f>'[2]14'!I76</f>
        <v>0</v>
      </c>
      <c r="I74" s="205">
        <f>'[2]14'!J76</f>
        <v>0</v>
      </c>
      <c r="J74" s="205">
        <f>'[2]14'!K76</f>
        <v>0</v>
      </c>
      <c r="K74" s="15">
        <f t="shared" si="13"/>
        <v>37</v>
      </c>
      <c r="L74" s="18">
        <f>frq!C74</f>
        <v>1</v>
      </c>
      <c r="M74" s="167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204">
        <f>'[2]14'!B77</f>
        <v>84</v>
      </c>
      <c r="C75" s="205">
        <f>'[2]14'!C77</f>
        <v>0</v>
      </c>
      <c r="D75" s="205">
        <f>'[2]14'!D77</f>
        <v>0</v>
      </c>
      <c r="E75" s="205">
        <f>'[2]14'!E77</f>
        <v>0</v>
      </c>
      <c r="F75" s="15">
        <f t="shared" si="16"/>
        <v>84</v>
      </c>
      <c r="G75" s="204">
        <f>'[2]14'!H77</f>
        <v>38</v>
      </c>
      <c r="H75" s="205">
        <f>'[2]14'!I77</f>
        <v>0</v>
      </c>
      <c r="I75" s="205">
        <f>'[2]14'!J77</f>
        <v>0</v>
      </c>
      <c r="J75" s="205">
        <f>'[2]14'!K77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'[2]14'!B78</f>
        <v>84</v>
      </c>
      <c r="C76" s="205">
        <f>'[2]14'!C78</f>
        <v>0</v>
      </c>
      <c r="D76" s="205">
        <f>'[2]14'!D78</f>
        <v>0</v>
      </c>
      <c r="E76" s="205">
        <f>'[2]14'!E78</f>
        <v>0</v>
      </c>
      <c r="F76" s="15">
        <f t="shared" si="16"/>
        <v>84</v>
      </c>
      <c r="G76" s="204">
        <f>'[2]14'!H78</f>
        <v>38</v>
      </c>
      <c r="H76" s="205">
        <f>'[2]14'!I78</f>
        <v>0</v>
      </c>
      <c r="I76" s="205">
        <f>'[2]14'!J78</f>
        <v>0</v>
      </c>
      <c r="J76" s="205">
        <f>'[2]14'!K78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'[2]14'!B79</f>
        <v>84</v>
      </c>
      <c r="C77" s="205">
        <f>'[2]14'!C79</f>
        <v>0</v>
      </c>
      <c r="D77" s="205">
        <f>'[2]14'!D79</f>
        <v>0</v>
      </c>
      <c r="E77" s="205">
        <f>'[2]14'!E79</f>
        <v>0</v>
      </c>
      <c r="F77" s="15">
        <f t="shared" si="16"/>
        <v>84</v>
      </c>
      <c r="G77" s="204">
        <f>'[2]14'!H79</f>
        <v>38</v>
      </c>
      <c r="H77" s="205">
        <f>'[2]14'!I79</f>
        <v>0</v>
      </c>
      <c r="I77" s="205">
        <f>'[2]14'!J79</f>
        <v>0</v>
      </c>
      <c r="J77" s="205">
        <f>'[2]14'!K79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'[2]14'!B80</f>
        <v>84</v>
      </c>
      <c r="C78" s="205">
        <f>'[2]14'!C80</f>
        <v>0</v>
      </c>
      <c r="D78" s="205">
        <f>'[2]14'!D80</f>
        <v>0</v>
      </c>
      <c r="E78" s="205">
        <f>'[2]14'!E80</f>
        <v>0</v>
      </c>
      <c r="F78" s="15">
        <f t="shared" si="16"/>
        <v>84</v>
      </c>
      <c r="G78" s="204">
        <f>'[2]14'!H80</f>
        <v>38</v>
      </c>
      <c r="H78" s="205">
        <f>'[2]14'!I80</f>
        <v>0</v>
      </c>
      <c r="I78" s="205">
        <f>'[2]14'!J80</f>
        <v>0</v>
      </c>
      <c r="J78" s="205">
        <f>'[2]14'!K80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'[2]14'!B81</f>
        <v>84</v>
      </c>
      <c r="C79" s="205">
        <f>'[2]14'!C81</f>
        <v>0</v>
      </c>
      <c r="D79" s="205">
        <f>'[2]14'!D81</f>
        <v>0</v>
      </c>
      <c r="E79" s="205">
        <f>'[2]14'!E81</f>
        <v>0</v>
      </c>
      <c r="F79" s="15">
        <f t="shared" si="16"/>
        <v>84</v>
      </c>
      <c r="G79" s="204">
        <f>'[2]14'!H81</f>
        <v>38</v>
      </c>
      <c r="H79" s="205">
        <f>'[2]14'!I81</f>
        <v>0</v>
      </c>
      <c r="I79" s="205">
        <f>'[2]14'!J81</f>
        <v>0</v>
      </c>
      <c r="J79" s="205">
        <f>'[2]14'!K81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'[2]14'!B82</f>
        <v>84</v>
      </c>
      <c r="C80" s="205">
        <f>'[2]14'!C82</f>
        <v>0</v>
      </c>
      <c r="D80" s="205">
        <f>'[2]14'!D82</f>
        <v>0</v>
      </c>
      <c r="E80" s="205">
        <f>'[2]14'!E82</f>
        <v>0</v>
      </c>
      <c r="F80" s="15">
        <f t="shared" si="16"/>
        <v>84</v>
      </c>
      <c r="G80" s="204">
        <f>'[2]14'!H82</f>
        <v>38</v>
      </c>
      <c r="H80" s="205">
        <f>'[2]14'!I82</f>
        <v>0</v>
      </c>
      <c r="I80" s="205">
        <f>'[2]14'!J82</f>
        <v>0</v>
      </c>
      <c r="J80" s="205">
        <f>'[2]14'!K82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'[2]14'!B83</f>
        <v>84</v>
      </c>
      <c r="C81" s="205">
        <f>'[2]14'!C83</f>
        <v>0</v>
      </c>
      <c r="D81" s="205">
        <f>'[2]14'!D83</f>
        <v>0</v>
      </c>
      <c r="E81" s="205">
        <f>'[2]14'!E83</f>
        <v>0</v>
      </c>
      <c r="F81" s="15">
        <f t="shared" si="16"/>
        <v>84</v>
      </c>
      <c r="G81" s="204">
        <f>'[2]14'!H83</f>
        <v>38</v>
      </c>
      <c r="H81" s="205">
        <f>'[2]14'!I83</f>
        <v>0</v>
      </c>
      <c r="I81" s="205">
        <f>'[2]14'!J83</f>
        <v>0</v>
      </c>
      <c r="J81" s="205">
        <f>'[2]14'!K83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'[2]14'!B84</f>
        <v>84</v>
      </c>
      <c r="C82" s="205">
        <f>'[2]14'!C84</f>
        <v>0</v>
      </c>
      <c r="D82" s="205">
        <f>'[2]14'!D84</f>
        <v>0</v>
      </c>
      <c r="E82" s="205">
        <f>'[2]14'!E84</f>
        <v>0</v>
      </c>
      <c r="F82" s="15">
        <f t="shared" si="16"/>
        <v>84</v>
      </c>
      <c r="G82" s="204">
        <f>'[2]14'!H84</f>
        <v>38</v>
      </c>
      <c r="H82" s="205">
        <f>'[2]14'!I84</f>
        <v>0</v>
      </c>
      <c r="I82" s="205">
        <f>'[2]14'!J84</f>
        <v>0</v>
      </c>
      <c r="J82" s="205">
        <f>'[2]14'!K84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'[2]14'!B85</f>
        <v>84</v>
      </c>
      <c r="C83" s="205">
        <f>'[2]14'!C85</f>
        <v>0</v>
      </c>
      <c r="D83" s="205">
        <f>'[2]14'!D85</f>
        <v>0</v>
      </c>
      <c r="E83" s="205">
        <f>'[2]14'!E85</f>
        <v>0</v>
      </c>
      <c r="F83" s="15">
        <f t="shared" si="16"/>
        <v>84</v>
      </c>
      <c r="G83" s="204">
        <f>'[2]14'!H85</f>
        <v>38</v>
      </c>
      <c r="H83" s="205">
        <f>'[2]14'!I85</f>
        <v>0</v>
      </c>
      <c r="I83" s="205">
        <f>'[2]14'!J85</f>
        <v>0</v>
      </c>
      <c r="J83" s="205">
        <f>'[2]14'!K85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'[2]14'!B86</f>
        <v>84</v>
      </c>
      <c r="C84" s="205">
        <f>'[2]14'!C86</f>
        <v>0</v>
      </c>
      <c r="D84" s="205">
        <f>'[2]14'!D86</f>
        <v>0</v>
      </c>
      <c r="E84" s="205">
        <f>'[2]14'!E86</f>
        <v>0</v>
      </c>
      <c r="F84" s="15">
        <f t="shared" si="16"/>
        <v>84</v>
      </c>
      <c r="G84" s="204">
        <f>'[2]14'!H86</f>
        <v>39</v>
      </c>
      <c r="H84" s="205">
        <f>'[2]14'!I86</f>
        <v>0</v>
      </c>
      <c r="I84" s="205">
        <f>'[2]14'!J86</f>
        <v>0</v>
      </c>
      <c r="J84" s="205">
        <f>'[2]14'!K86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4">
        <f>'[2]14'!B87</f>
        <v>84</v>
      </c>
      <c r="C85" s="205">
        <f>'[2]14'!C87</f>
        <v>0</v>
      </c>
      <c r="D85" s="205">
        <f>'[2]14'!D87</f>
        <v>0</v>
      </c>
      <c r="E85" s="205">
        <f>'[2]14'!E87</f>
        <v>0</v>
      </c>
      <c r="F85" s="15">
        <f t="shared" si="16"/>
        <v>84</v>
      </c>
      <c r="G85" s="204">
        <f>'[2]14'!H87</f>
        <v>39</v>
      </c>
      <c r="H85" s="205">
        <f>'[2]14'!I87</f>
        <v>0</v>
      </c>
      <c r="I85" s="205">
        <f>'[2]14'!J87</f>
        <v>0</v>
      </c>
      <c r="J85" s="205">
        <f>'[2]14'!K87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4">
        <f>'[2]14'!B88</f>
        <v>84</v>
      </c>
      <c r="C86" s="205">
        <f>'[2]14'!C88</f>
        <v>0</v>
      </c>
      <c r="D86" s="205">
        <f>'[2]14'!D88</f>
        <v>0</v>
      </c>
      <c r="E86" s="205">
        <f>'[2]14'!E88</f>
        <v>0</v>
      </c>
      <c r="F86" s="15">
        <f t="shared" si="16"/>
        <v>84</v>
      </c>
      <c r="G86" s="204">
        <f>'[2]14'!H88</f>
        <v>39</v>
      </c>
      <c r="H86" s="205">
        <f>'[2]14'!I88</f>
        <v>0</v>
      </c>
      <c r="I86" s="205">
        <f>'[2]14'!J88</f>
        <v>0</v>
      </c>
      <c r="J86" s="205">
        <f>'[2]14'!K88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4">
        <f>'[2]14'!B89</f>
        <v>84</v>
      </c>
      <c r="C87" s="205">
        <f>'[2]14'!C89</f>
        <v>0</v>
      </c>
      <c r="D87" s="205">
        <f>'[2]14'!D89</f>
        <v>0</v>
      </c>
      <c r="E87" s="205">
        <f>'[2]14'!E89</f>
        <v>0</v>
      </c>
      <c r="F87" s="15">
        <f t="shared" si="16"/>
        <v>84</v>
      </c>
      <c r="G87" s="204">
        <f>'[2]14'!H89</f>
        <v>39</v>
      </c>
      <c r="H87" s="205">
        <f>'[2]14'!I89</f>
        <v>0</v>
      </c>
      <c r="I87" s="205">
        <f>'[2]14'!J89</f>
        <v>0</v>
      </c>
      <c r="J87" s="205">
        <f>'[2]14'!K89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'[2]14'!B90</f>
        <v>84</v>
      </c>
      <c r="C88" s="205">
        <f>'[2]14'!C90</f>
        <v>0</v>
      </c>
      <c r="D88" s="205">
        <f>'[2]14'!D90</f>
        <v>0</v>
      </c>
      <c r="E88" s="205">
        <f>'[2]14'!E90</f>
        <v>0</v>
      </c>
      <c r="F88" s="15">
        <f t="shared" si="16"/>
        <v>84</v>
      </c>
      <c r="G88" s="204">
        <f>'[2]14'!H90</f>
        <v>39</v>
      </c>
      <c r="H88" s="205">
        <f>'[2]14'!I90</f>
        <v>0</v>
      </c>
      <c r="I88" s="205">
        <f>'[2]14'!J90</f>
        <v>0</v>
      </c>
      <c r="J88" s="205">
        <f>'[2]14'!K90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'[2]14'!B91</f>
        <v>84</v>
      </c>
      <c r="C89" s="205">
        <f>'[2]14'!C91</f>
        <v>0</v>
      </c>
      <c r="D89" s="205">
        <f>'[2]14'!D91</f>
        <v>0</v>
      </c>
      <c r="E89" s="205">
        <f>'[2]14'!E91</f>
        <v>0</v>
      </c>
      <c r="F89" s="15">
        <f t="shared" si="16"/>
        <v>84</v>
      </c>
      <c r="G89" s="204">
        <f>'[2]14'!H91</f>
        <v>39</v>
      </c>
      <c r="H89" s="205">
        <f>'[2]14'!I91</f>
        <v>0</v>
      </c>
      <c r="I89" s="205">
        <f>'[2]14'!J91</f>
        <v>0</v>
      </c>
      <c r="J89" s="205">
        <f>'[2]14'!K91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'[2]14'!B92</f>
        <v>84</v>
      </c>
      <c r="C90" s="205">
        <f>'[2]14'!C92</f>
        <v>0</v>
      </c>
      <c r="D90" s="205">
        <f>'[2]14'!D92</f>
        <v>0</v>
      </c>
      <c r="E90" s="205">
        <f>'[2]14'!E92</f>
        <v>0</v>
      </c>
      <c r="F90" s="15">
        <f t="shared" si="16"/>
        <v>84</v>
      </c>
      <c r="G90" s="204">
        <f>'[2]14'!H92</f>
        <v>39</v>
      </c>
      <c r="H90" s="205">
        <f>'[2]14'!I92</f>
        <v>0</v>
      </c>
      <c r="I90" s="205">
        <f>'[2]14'!J92</f>
        <v>0</v>
      </c>
      <c r="J90" s="205">
        <f>'[2]14'!K92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'[2]14'!B93</f>
        <v>84</v>
      </c>
      <c r="C91" s="205">
        <f>'[2]14'!C93</f>
        <v>0</v>
      </c>
      <c r="D91" s="205">
        <f>'[2]14'!D93</f>
        <v>0</v>
      </c>
      <c r="E91" s="205">
        <f>'[2]14'!E93</f>
        <v>0</v>
      </c>
      <c r="F91" s="15">
        <f t="shared" si="16"/>
        <v>84</v>
      </c>
      <c r="G91" s="204">
        <f>'[2]14'!H93</f>
        <v>39</v>
      </c>
      <c r="H91" s="205">
        <f>'[2]14'!I93</f>
        <v>0</v>
      </c>
      <c r="I91" s="205">
        <f>'[2]14'!J93</f>
        <v>0</v>
      </c>
      <c r="J91" s="205">
        <f>'[2]14'!K93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'[2]14'!B94</f>
        <v>84</v>
      </c>
      <c r="C92" s="205">
        <f>'[2]14'!C94</f>
        <v>0</v>
      </c>
      <c r="D92" s="205">
        <f>'[2]14'!D94</f>
        <v>0</v>
      </c>
      <c r="E92" s="205">
        <f>'[2]14'!E94</f>
        <v>0</v>
      </c>
      <c r="F92" s="15">
        <f t="shared" si="16"/>
        <v>84</v>
      </c>
      <c r="G92" s="204">
        <f>'[2]14'!H94</f>
        <v>39</v>
      </c>
      <c r="H92" s="205">
        <f>'[2]14'!I94</f>
        <v>0</v>
      </c>
      <c r="I92" s="205">
        <f>'[2]14'!J94</f>
        <v>0</v>
      </c>
      <c r="J92" s="205">
        <f>'[2]14'!K94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'[2]14'!B95</f>
        <v>84</v>
      </c>
      <c r="C93" s="205">
        <f>'[2]14'!C95</f>
        <v>0</v>
      </c>
      <c r="D93" s="205">
        <f>'[2]14'!D95</f>
        <v>0</v>
      </c>
      <c r="E93" s="205">
        <f>'[2]14'!E95</f>
        <v>0</v>
      </c>
      <c r="F93" s="15">
        <f t="shared" si="16"/>
        <v>84</v>
      </c>
      <c r="G93" s="204">
        <f>'[2]14'!H95</f>
        <v>38</v>
      </c>
      <c r="H93" s="205">
        <f>'[2]14'!I95</f>
        <v>0</v>
      </c>
      <c r="I93" s="205">
        <f>'[2]14'!J95</f>
        <v>0</v>
      </c>
      <c r="J93" s="205">
        <f>'[2]14'!K95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'[2]14'!B96</f>
        <v>84</v>
      </c>
      <c r="C94" s="205">
        <f>'[2]14'!C96</f>
        <v>0</v>
      </c>
      <c r="D94" s="205">
        <f>'[2]14'!D96</f>
        <v>0</v>
      </c>
      <c r="E94" s="205">
        <f>'[2]14'!E96</f>
        <v>0</v>
      </c>
      <c r="F94" s="15">
        <f t="shared" si="16"/>
        <v>84</v>
      </c>
      <c r="G94" s="204">
        <f>'[2]14'!H96</f>
        <v>38</v>
      </c>
      <c r="H94" s="205">
        <f>'[2]14'!I96</f>
        <v>0</v>
      </c>
      <c r="I94" s="205">
        <f>'[2]14'!J96</f>
        <v>0</v>
      </c>
      <c r="J94" s="205">
        <f>'[2]14'!K96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'[2]14'!B97</f>
        <v>84</v>
      </c>
      <c r="C95" s="205">
        <f>'[2]14'!C97</f>
        <v>0</v>
      </c>
      <c r="D95" s="205">
        <f>'[2]14'!D97</f>
        <v>0</v>
      </c>
      <c r="E95" s="205">
        <f>'[2]14'!E97</f>
        <v>0</v>
      </c>
      <c r="F95" s="15">
        <f t="shared" si="16"/>
        <v>84</v>
      </c>
      <c r="G95" s="204">
        <f>'[2]14'!H97</f>
        <v>38</v>
      </c>
      <c r="H95" s="205">
        <f>'[2]14'!I97</f>
        <v>0</v>
      </c>
      <c r="I95" s="205">
        <f>'[2]14'!J97</f>
        <v>0</v>
      </c>
      <c r="J95" s="205">
        <f>'[2]14'!K97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'[2]14'!B98</f>
        <v>84</v>
      </c>
      <c r="C96" s="205">
        <f>'[2]14'!C98</f>
        <v>0</v>
      </c>
      <c r="D96" s="205">
        <f>'[2]14'!D98</f>
        <v>0</v>
      </c>
      <c r="E96" s="205">
        <f>'[2]14'!E98</f>
        <v>0</v>
      </c>
      <c r="F96" s="15">
        <f t="shared" si="16"/>
        <v>84</v>
      </c>
      <c r="G96" s="204">
        <f>'[2]14'!H98</f>
        <v>38</v>
      </c>
      <c r="H96" s="205">
        <f>'[2]14'!I98</f>
        <v>0</v>
      </c>
      <c r="I96" s="205">
        <f>'[2]14'!J98</f>
        <v>0</v>
      </c>
      <c r="J96" s="205">
        <f>'[2]14'!K98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'[2]14'!B99</f>
        <v>84</v>
      </c>
      <c r="C97" s="205">
        <f>'[2]14'!C99</f>
        <v>0</v>
      </c>
      <c r="D97" s="205">
        <f>'[2]14'!D99</f>
        <v>0</v>
      </c>
      <c r="E97" s="205">
        <f>'[2]14'!E99</f>
        <v>0</v>
      </c>
      <c r="F97" s="15">
        <f t="shared" si="16"/>
        <v>84</v>
      </c>
      <c r="G97" s="204">
        <f>'[2]14'!H99</f>
        <v>38</v>
      </c>
      <c r="H97" s="205">
        <f>'[2]14'!I99</f>
        <v>0</v>
      </c>
      <c r="I97" s="205">
        <f>'[2]14'!J99</f>
        <v>0</v>
      </c>
      <c r="J97" s="205">
        <f>'[2]14'!K99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'[2]14'!B100</f>
        <v>84</v>
      </c>
      <c r="C98" s="205">
        <f>'[2]14'!C100</f>
        <v>0</v>
      </c>
      <c r="D98" s="205">
        <f>'[2]14'!D100</f>
        <v>0</v>
      </c>
      <c r="E98" s="205">
        <f>'[2]14'!E100</f>
        <v>0</v>
      </c>
      <c r="F98" s="15">
        <f t="shared" si="16"/>
        <v>84</v>
      </c>
      <c r="G98" s="204">
        <f>'[2]14'!H100</f>
        <v>38</v>
      </c>
      <c r="H98" s="205">
        <f>'[2]14'!I100</f>
        <v>0</v>
      </c>
      <c r="I98" s="205">
        <f>'[2]14'!J100</f>
        <v>0</v>
      </c>
      <c r="J98" s="205">
        <f>'[2]14'!K100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0.89200000000000002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0.89200000000000002</v>
      </c>
      <c r="L99" s="171">
        <f t="shared" si="17"/>
        <v>2.4E-2</v>
      </c>
      <c r="M99" s="171">
        <f t="shared" si="17"/>
        <v>0.88239999999999863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0.88239999999999863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44940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1040</v>
      </c>
      <c r="G3" s="16">
        <f>'[3]14'!G5</f>
        <v>0</v>
      </c>
      <c r="H3" s="17">
        <f>SUM(B3:G3)</f>
        <v>1360</v>
      </c>
      <c r="I3" s="15">
        <f>'[3]14'!J5</f>
        <v>270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0</v>
      </c>
      <c r="N3" s="16">
        <f>'[3]14'!O5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26.33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26.33</v>
      </c>
      <c r="AL3" s="8">
        <f t="shared" ref="AL3:AQ18" si="3">Q3-X3-AE3</f>
        <v>211.67000000000002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211.67000000000002</v>
      </c>
      <c r="AT3" s="8">
        <v>32</v>
      </c>
      <c r="AU3" s="8">
        <v>8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26.33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26.33</v>
      </c>
      <c r="BL3" s="8">
        <f>AT3</f>
        <v>32</v>
      </c>
      <c r="BM3" s="8">
        <f>AU3</f>
        <v>8</v>
      </c>
      <c r="BN3" s="8">
        <f>BC3</f>
        <v>32</v>
      </c>
      <c r="BO3" s="8">
        <f>BJ3</f>
        <v>26.33</v>
      </c>
      <c r="BP3" s="182">
        <f>BL3-BN3</f>
        <v>0</v>
      </c>
      <c r="BQ3" s="182">
        <f>BM3-BO3</f>
        <v>-18.329999999999998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1040</v>
      </c>
      <c r="G4" s="16">
        <f>'[3]14'!G6</f>
        <v>0</v>
      </c>
      <c r="H4" s="17">
        <f>SUM(B4:G4)</f>
        <v>1360</v>
      </c>
      <c r="I4" s="15">
        <f>'[3]14'!J6</f>
        <v>270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0</v>
      </c>
      <c r="N4" s="16">
        <f>'[3]14'!O6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26.33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26.33</v>
      </c>
      <c r="AL4" s="8">
        <f t="shared" si="3"/>
        <v>211.67000000000002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211.67000000000002</v>
      </c>
      <c r="AT4" s="8">
        <v>32</v>
      </c>
      <c r="AU4" s="8">
        <v>8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26.33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26.33</v>
      </c>
      <c r="BL4" s="8">
        <f t="shared" ref="BL4:BL67" si="21">AT4</f>
        <v>32</v>
      </c>
      <c r="BM4" s="8">
        <f t="shared" ref="BM4:BM67" si="22">AU4</f>
        <v>8</v>
      </c>
      <c r="BN4" s="8">
        <f t="shared" ref="BN4:BN67" si="23">BC4</f>
        <v>32</v>
      </c>
      <c r="BO4" s="8">
        <f t="shared" ref="BO4:BO67" si="24">BJ4</f>
        <v>26.33</v>
      </c>
      <c r="BP4" s="182">
        <f t="shared" ref="BP4:BP67" si="25">BL4-BN4</f>
        <v>0</v>
      </c>
      <c r="BQ4" s="182">
        <f t="shared" ref="BQ4:BQ67" si="26">BM4-BO4</f>
        <v>-18.329999999999998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1040</v>
      </c>
      <c r="G5" s="16">
        <f>'[3]14'!G7</f>
        <v>0</v>
      </c>
      <c r="H5" s="17">
        <f t="shared" ref="H5:H68" si="27">SUM(B5:G5)</f>
        <v>1360</v>
      </c>
      <c r="I5" s="15">
        <f>'[3]14'!J7</f>
        <v>270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0</v>
      </c>
      <c r="N5" s="16">
        <f>'[3]14'!O7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26.33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26.33</v>
      </c>
      <c r="AL5" s="8">
        <f t="shared" si="3"/>
        <v>211.67000000000002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211.67000000000002</v>
      </c>
      <c r="AT5" s="8">
        <v>32</v>
      </c>
      <c r="AU5" s="8">
        <v>26.33</v>
      </c>
      <c r="AW5" s="207">
        <v>32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32</v>
      </c>
      <c r="BD5" s="207">
        <v>26.33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26.33</v>
      </c>
      <c r="BL5" s="8">
        <f t="shared" si="21"/>
        <v>32</v>
      </c>
      <c r="BM5" s="8">
        <f t="shared" si="22"/>
        <v>26.33</v>
      </c>
      <c r="BN5" s="8">
        <f t="shared" si="23"/>
        <v>32</v>
      </c>
      <c r="BO5" s="8">
        <f t="shared" si="24"/>
        <v>26.33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1040</v>
      </c>
      <c r="G6" s="16">
        <f>'[3]14'!G8</f>
        <v>0</v>
      </c>
      <c r="H6" s="17">
        <f t="shared" si="27"/>
        <v>1360</v>
      </c>
      <c r="I6" s="15">
        <f>'[3]14'!J8</f>
        <v>270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0</v>
      </c>
      <c r="N6" s="16">
        <f>'[3]14'!O8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26.33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26.33</v>
      </c>
      <c r="AL6" s="8">
        <f t="shared" si="3"/>
        <v>211.67000000000002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211.67000000000002</v>
      </c>
      <c r="AT6" s="8">
        <v>32</v>
      </c>
      <c r="AU6" s="8">
        <v>26.33</v>
      </c>
      <c r="AW6" s="207">
        <v>32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32</v>
      </c>
      <c r="BD6" s="207">
        <v>26.33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26.33</v>
      </c>
      <c r="BL6" s="8">
        <f t="shared" si="21"/>
        <v>32</v>
      </c>
      <c r="BM6" s="8">
        <f t="shared" si="22"/>
        <v>26.33</v>
      </c>
      <c r="BN6" s="8">
        <f t="shared" si="23"/>
        <v>32</v>
      </c>
      <c r="BO6" s="8">
        <f t="shared" si="24"/>
        <v>26.33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1040</v>
      </c>
      <c r="G7" s="16">
        <f>'[3]14'!G9</f>
        <v>0</v>
      </c>
      <c r="H7" s="17">
        <f t="shared" si="27"/>
        <v>1360</v>
      </c>
      <c r="I7" s="15">
        <f>'[3]14'!J9</f>
        <v>270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0</v>
      </c>
      <c r="N7" s="16">
        <f>'[3]14'!O9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26.33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26.33</v>
      </c>
      <c r="AL7" s="8">
        <f t="shared" si="3"/>
        <v>211.67000000000002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211.67000000000002</v>
      </c>
      <c r="AT7" s="8">
        <v>32</v>
      </c>
      <c r="AU7" s="8">
        <v>26.33</v>
      </c>
      <c r="AW7" s="207">
        <v>32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32</v>
      </c>
      <c r="BD7" s="207">
        <v>26.33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26.33</v>
      </c>
      <c r="BL7" s="8">
        <f t="shared" si="21"/>
        <v>32</v>
      </c>
      <c r="BM7" s="8">
        <f t="shared" si="22"/>
        <v>26.33</v>
      </c>
      <c r="BN7" s="8">
        <f t="shared" si="23"/>
        <v>32</v>
      </c>
      <c r="BO7" s="8">
        <f t="shared" si="24"/>
        <v>26.33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1040</v>
      </c>
      <c r="G8" s="16">
        <f>'[3]14'!G10</f>
        <v>0</v>
      </c>
      <c r="H8" s="17">
        <f t="shared" si="27"/>
        <v>1360</v>
      </c>
      <c r="I8" s="15">
        <f>'[3]14'!J10</f>
        <v>270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0</v>
      </c>
      <c r="N8" s="16">
        <f>'[3]14'!O10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26.33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26.33</v>
      </c>
      <c r="AL8" s="8">
        <f t="shared" si="3"/>
        <v>211.67000000000002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211.67000000000002</v>
      </c>
      <c r="AT8" s="8">
        <v>32</v>
      </c>
      <c r="AU8" s="8">
        <v>26.33</v>
      </c>
      <c r="AW8" s="207">
        <v>32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32</v>
      </c>
      <c r="BD8" s="207">
        <v>26.33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26.33</v>
      </c>
      <c r="BL8" s="8">
        <f t="shared" si="21"/>
        <v>32</v>
      </c>
      <c r="BM8" s="8">
        <f t="shared" si="22"/>
        <v>26.33</v>
      </c>
      <c r="BN8" s="8">
        <f t="shared" si="23"/>
        <v>32</v>
      </c>
      <c r="BO8" s="8">
        <f t="shared" si="24"/>
        <v>26.33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1040</v>
      </c>
      <c r="G9" s="16">
        <f>'[3]14'!G11</f>
        <v>0</v>
      </c>
      <c r="H9" s="17">
        <f t="shared" si="27"/>
        <v>1360</v>
      </c>
      <c r="I9" s="15">
        <f>'[3]14'!J11</f>
        <v>270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0</v>
      </c>
      <c r="N9" s="16">
        <f>'[3]14'!O11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26.33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26.33</v>
      </c>
      <c r="AL9" s="8">
        <f t="shared" si="3"/>
        <v>211.67000000000002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211.67000000000002</v>
      </c>
      <c r="AT9" s="8">
        <v>32</v>
      </c>
      <c r="AU9" s="8">
        <v>26.33</v>
      </c>
      <c r="AW9" s="207">
        <v>32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32</v>
      </c>
      <c r="BD9" s="207">
        <v>26.33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26.33</v>
      </c>
      <c r="BL9" s="8">
        <f t="shared" si="21"/>
        <v>32</v>
      </c>
      <c r="BM9" s="8">
        <f t="shared" si="22"/>
        <v>26.33</v>
      </c>
      <c r="BN9" s="8">
        <f t="shared" si="23"/>
        <v>32</v>
      </c>
      <c r="BO9" s="8">
        <f t="shared" si="24"/>
        <v>26.33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1040</v>
      </c>
      <c r="G10" s="16">
        <f>'[3]14'!G12</f>
        <v>0</v>
      </c>
      <c r="H10" s="17">
        <f t="shared" si="27"/>
        <v>1360</v>
      </c>
      <c r="I10" s="15">
        <f>'[3]14'!J12</f>
        <v>270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0</v>
      </c>
      <c r="N10" s="16">
        <f>'[3]14'!O12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26.33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26.33</v>
      </c>
      <c r="AL10" s="8">
        <f t="shared" si="3"/>
        <v>211.67000000000002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211.67000000000002</v>
      </c>
      <c r="AT10" s="8">
        <v>32</v>
      </c>
      <c r="AU10" s="8">
        <v>26.33</v>
      </c>
      <c r="AW10" s="207">
        <v>32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32</v>
      </c>
      <c r="BD10" s="207">
        <v>26.33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26.33</v>
      </c>
      <c r="BL10" s="8">
        <f t="shared" si="21"/>
        <v>32</v>
      </c>
      <c r="BM10" s="8">
        <f t="shared" si="22"/>
        <v>26.33</v>
      </c>
      <c r="BN10" s="8">
        <f t="shared" si="23"/>
        <v>32</v>
      </c>
      <c r="BO10" s="8">
        <f t="shared" si="24"/>
        <v>26.33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1040</v>
      </c>
      <c r="G11" s="16">
        <f>'[3]14'!G13</f>
        <v>0</v>
      </c>
      <c r="H11" s="17">
        <f t="shared" si="27"/>
        <v>1360</v>
      </c>
      <c r="I11" s="15">
        <f>'[3]14'!J13</f>
        <v>270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0</v>
      </c>
      <c r="N11" s="16">
        <f>'[3]14'!O13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26.33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26.33</v>
      </c>
      <c r="AL11" s="8">
        <f t="shared" si="3"/>
        <v>211.67000000000002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211.67000000000002</v>
      </c>
      <c r="AT11" s="8">
        <v>32</v>
      </c>
      <c r="AU11" s="8">
        <v>26.33</v>
      </c>
      <c r="AW11" s="207">
        <v>32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32</v>
      </c>
      <c r="BD11" s="207">
        <v>26.33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26.33</v>
      </c>
      <c r="BL11" s="8">
        <f t="shared" si="21"/>
        <v>32</v>
      </c>
      <c r="BM11" s="8">
        <f t="shared" si="22"/>
        <v>26.33</v>
      </c>
      <c r="BN11" s="8">
        <f t="shared" si="23"/>
        <v>32</v>
      </c>
      <c r="BO11" s="8">
        <f t="shared" si="24"/>
        <v>26.33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1040</v>
      </c>
      <c r="G12" s="16">
        <f>'[3]14'!G14</f>
        <v>0</v>
      </c>
      <c r="H12" s="17">
        <f t="shared" si="27"/>
        <v>1360</v>
      </c>
      <c r="I12" s="15">
        <f>'[3]14'!J14</f>
        <v>270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0</v>
      </c>
      <c r="N12" s="16">
        <f>'[3]14'!O14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26.33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26.33</v>
      </c>
      <c r="AL12" s="8">
        <f t="shared" si="3"/>
        <v>211.67000000000002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211.67000000000002</v>
      </c>
      <c r="AT12" s="8">
        <v>32</v>
      </c>
      <c r="AU12" s="8">
        <v>26.33</v>
      </c>
      <c r="AW12" s="207">
        <v>32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32</v>
      </c>
      <c r="BD12" s="207">
        <v>26.33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26.33</v>
      </c>
      <c r="BL12" s="8">
        <f t="shared" si="21"/>
        <v>32</v>
      </c>
      <c r="BM12" s="8">
        <f t="shared" si="22"/>
        <v>26.33</v>
      </c>
      <c r="BN12" s="8">
        <f t="shared" si="23"/>
        <v>32</v>
      </c>
      <c r="BO12" s="8">
        <f t="shared" si="24"/>
        <v>26.33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1040</v>
      </c>
      <c r="G13" s="16">
        <f>'[3]14'!G15</f>
        <v>0</v>
      </c>
      <c r="H13" s="17">
        <f t="shared" si="27"/>
        <v>1360</v>
      </c>
      <c r="I13" s="15">
        <f>'[3]14'!J15</f>
        <v>270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0</v>
      </c>
      <c r="N13" s="16">
        <f>'[3]14'!O15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26.33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26.33</v>
      </c>
      <c r="AL13" s="8">
        <f t="shared" si="3"/>
        <v>211.67000000000002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211.67000000000002</v>
      </c>
      <c r="AT13" s="8">
        <v>32</v>
      </c>
      <c r="AU13" s="8">
        <v>26.33</v>
      </c>
      <c r="AW13" s="207">
        <v>32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32</v>
      </c>
      <c r="BD13" s="207">
        <v>26.33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26.33</v>
      </c>
      <c r="BL13" s="8">
        <f t="shared" si="21"/>
        <v>32</v>
      </c>
      <c r="BM13" s="8">
        <f t="shared" si="22"/>
        <v>26.33</v>
      </c>
      <c r="BN13" s="8">
        <f t="shared" si="23"/>
        <v>32</v>
      </c>
      <c r="BO13" s="8">
        <f t="shared" si="24"/>
        <v>26.33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1040</v>
      </c>
      <c r="G14" s="16">
        <f>'[3]14'!G16</f>
        <v>0</v>
      </c>
      <c r="H14" s="17">
        <f t="shared" si="27"/>
        <v>1360</v>
      </c>
      <c r="I14" s="15">
        <f>'[3]14'!J16</f>
        <v>270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0</v>
      </c>
      <c r="N14" s="16">
        <f>'[3]14'!O16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26.33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26.33</v>
      </c>
      <c r="AL14" s="8">
        <f t="shared" si="3"/>
        <v>211.67000000000002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211.67000000000002</v>
      </c>
      <c r="AT14" s="8">
        <v>32</v>
      </c>
      <c r="AU14" s="8">
        <v>26.33</v>
      </c>
      <c r="AW14" s="207">
        <v>32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32</v>
      </c>
      <c r="BD14" s="207">
        <v>26.33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26.33</v>
      </c>
      <c r="BL14" s="8">
        <f t="shared" si="21"/>
        <v>32</v>
      </c>
      <c r="BM14" s="8">
        <f t="shared" si="22"/>
        <v>26.33</v>
      </c>
      <c r="BN14" s="8">
        <f t="shared" si="23"/>
        <v>32</v>
      </c>
      <c r="BO14" s="8">
        <f t="shared" si="24"/>
        <v>26.33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1040</v>
      </c>
      <c r="G15" s="16">
        <f>'[3]14'!G17</f>
        <v>0</v>
      </c>
      <c r="H15" s="17">
        <f t="shared" si="27"/>
        <v>1360</v>
      </c>
      <c r="I15" s="15">
        <f>'[3]14'!J17</f>
        <v>270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0</v>
      </c>
      <c r="N15" s="16">
        <f>'[3]14'!O17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26.33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26.33</v>
      </c>
      <c r="AL15" s="8">
        <f t="shared" si="3"/>
        <v>211.67000000000002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211.67000000000002</v>
      </c>
      <c r="AT15" s="8">
        <v>32</v>
      </c>
      <c r="AU15" s="8">
        <v>26.33</v>
      </c>
      <c r="AW15" s="207">
        <v>32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32</v>
      </c>
      <c r="BD15" s="207">
        <v>26.33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26.33</v>
      </c>
      <c r="BL15" s="8">
        <f t="shared" si="21"/>
        <v>32</v>
      </c>
      <c r="BM15" s="8">
        <f t="shared" si="22"/>
        <v>26.33</v>
      </c>
      <c r="BN15" s="8">
        <f t="shared" si="23"/>
        <v>32</v>
      </c>
      <c r="BO15" s="8">
        <f t="shared" si="24"/>
        <v>26.33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1040</v>
      </c>
      <c r="G16" s="16">
        <f>'[3]14'!G18</f>
        <v>0</v>
      </c>
      <c r="H16" s="17">
        <f t="shared" si="27"/>
        <v>1360</v>
      </c>
      <c r="I16" s="15">
        <f>'[3]14'!J18</f>
        <v>270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0</v>
      </c>
      <c r="N16" s="16">
        <f>'[3]14'!O18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26.33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26.33</v>
      </c>
      <c r="AL16" s="8">
        <f t="shared" si="3"/>
        <v>211.67000000000002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211.67000000000002</v>
      </c>
      <c r="AT16" s="8">
        <v>32</v>
      </c>
      <c r="AU16" s="8">
        <v>26.33</v>
      </c>
      <c r="AW16" s="207">
        <v>32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32</v>
      </c>
      <c r="BD16" s="207">
        <v>26.33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26.33</v>
      </c>
      <c r="BL16" s="8">
        <f t="shared" si="21"/>
        <v>32</v>
      </c>
      <c r="BM16" s="8">
        <f t="shared" si="22"/>
        <v>26.33</v>
      </c>
      <c r="BN16" s="8">
        <f t="shared" si="23"/>
        <v>32</v>
      </c>
      <c r="BO16" s="8">
        <f t="shared" si="24"/>
        <v>26.33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1040</v>
      </c>
      <c r="G17" s="16">
        <f>'[3]14'!G19</f>
        <v>0</v>
      </c>
      <c r="H17" s="17">
        <f t="shared" si="27"/>
        <v>1360</v>
      </c>
      <c r="I17" s="15">
        <f>'[3]14'!J19</f>
        <v>270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0</v>
      </c>
      <c r="N17" s="16">
        <f>'[3]14'!O19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26.33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26.33</v>
      </c>
      <c r="AL17" s="8">
        <f t="shared" si="3"/>
        <v>211.67000000000002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211.67000000000002</v>
      </c>
      <c r="AT17" s="8">
        <v>32</v>
      </c>
      <c r="AU17" s="8">
        <v>26.33</v>
      </c>
      <c r="AW17" s="207">
        <v>32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32</v>
      </c>
      <c r="BD17" s="207">
        <v>26.33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26.33</v>
      </c>
      <c r="BL17" s="8">
        <f t="shared" si="21"/>
        <v>32</v>
      </c>
      <c r="BM17" s="8">
        <f t="shared" si="22"/>
        <v>26.33</v>
      </c>
      <c r="BN17" s="8">
        <f t="shared" si="23"/>
        <v>32</v>
      </c>
      <c r="BO17" s="8">
        <f t="shared" si="24"/>
        <v>26.33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1040</v>
      </c>
      <c r="G18" s="16">
        <f>'[3]14'!G20</f>
        <v>0</v>
      </c>
      <c r="H18" s="17">
        <f t="shared" si="27"/>
        <v>1360</v>
      </c>
      <c r="I18" s="15">
        <f>'[3]14'!J20</f>
        <v>270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0</v>
      </c>
      <c r="N18" s="16">
        <f>'[3]14'!O20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26.33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26.33</v>
      </c>
      <c r="AL18" s="8">
        <f t="shared" si="3"/>
        <v>211.67000000000002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211.67000000000002</v>
      </c>
      <c r="AT18" s="8">
        <v>32</v>
      </c>
      <c r="AU18" s="8">
        <v>26.33</v>
      </c>
      <c r="AW18" s="207">
        <v>32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32</v>
      </c>
      <c r="BD18" s="207">
        <v>26.33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26.33</v>
      </c>
      <c r="BL18" s="8">
        <f t="shared" si="21"/>
        <v>32</v>
      </c>
      <c r="BM18" s="8">
        <f t="shared" si="22"/>
        <v>26.33</v>
      </c>
      <c r="BN18" s="8">
        <f t="shared" si="23"/>
        <v>32</v>
      </c>
      <c r="BO18" s="8">
        <f t="shared" si="24"/>
        <v>26.33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1040</v>
      </c>
      <c r="G19" s="16">
        <f>'[3]14'!G21</f>
        <v>0</v>
      </c>
      <c r="H19" s="17">
        <f t="shared" si="27"/>
        <v>1360</v>
      </c>
      <c r="I19" s="15">
        <f>'[3]14'!J21</f>
        <v>270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0</v>
      </c>
      <c r="N19" s="16">
        <f>'[3]14'!O21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26.33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26.33</v>
      </c>
      <c r="AL19" s="8">
        <f t="shared" ref="AL19:AQ61" si="31">Q19-X19-AE19</f>
        <v>211.67000000000002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211.67000000000002</v>
      </c>
      <c r="AT19" s="8">
        <v>32</v>
      </c>
      <c r="AU19" s="8">
        <v>26.33</v>
      </c>
      <c r="AW19" s="207">
        <v>32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32</v>
      </c>
      <c r="BD19" s="207">
        <v>26.33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26.33</v>
      </c>
      <c r="BL19" s="8">
        <f t="shared" si="21"/>
        <v>32</v>
      </c>
      <c r="BM19" s="8">
        <f t="shared" si="22"/>
        <v>26.33</v>
      </c>
      <c r="BN19" s="8">
        <f t="shared" si="23"/>
        <v>32</v>
      </c>
      <c r="BO19" s="8">
        <f t="shared" si="24"/>
        <v>26.33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1040</v>
      </c>
      <c r="G20" s="16">
        <f>'[3]14'!G22</f>
        <v>0</v>
      </c>
      <c r="H20" s="17">
        <f t="shared" si="27"/>
        <v>1360</v>
      </c>
      <c r="I20" s="15">
        <f>'[3]14'!J22</f>
        <v>270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0</v>
      </c>
      <c r="N20" s="16">
        <f>'[3]14'!O22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26.33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26.33</v>
      </c>
      <c r="AL20" s="8">
        <f t="shared" si="31"/>
        <v>211.67000000000002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211.67000000000002</v>
      </c>
      <c r="AT20" s="8">
        <v>32</v>
      </c>
      <c r="AU20" s="8">
        <v>26.33</v>
      </c>
      <c r="AW20" s="207">
        <v>32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32</v>
      </c>
      <c r="BD20" s="207">
        <v>26.33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26.33</v>
      </c>
      <c r="BL20" s="8">
        <f t="shared" si="21"/>
        <v>32</v>
      </c>
      <c r="BM20" s="8">
        <f t="shared" si="22"/>
        <v>26.33</v>
      </c>
      <c r="BN20" s="8">
        <f t="shared" si="23"/>
        <v>32</v>
      </c>
      <c r="BO20" s="8">
        <f t="shared" si="24"/>
        <v>26.33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1040</v>
      </c>
      <c r="G21" s="16">
        <f>'[3]14'!G23</f>
        <v>0</v>
      </c>
      <c r="H21" s="17">
        <f t="shared" si="27"/>
        <v>1360</v>
      </c>
      <c r="I21" s="15">
        <f>'[3]14'!J23</f>
        <v>270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0</v>
      </c>
      <c r="N21" s="16">
        <f>'[3]14'!O23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26.33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26.33</v>
      </c>
      <c r="AL21" s="8">
        <f t="shared" si="31"/>
        <v>211.67000000000002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211.67000000000002</v>
      </c>
      <c r="AT21" s="8">
        <v>32</v>
      </c>
      <c r="AU21" s="8">
        <v>26.33</v>
      </c>
      <c r="AW21" s="207">
        <v>32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32</v>
      </c>
      <c r="BD21" s="207">
        <v>26.33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26.33</v>
      </c>
      <c r="BL21" s="8">
        <f t="shared" si="21"/>
        <v>32</v>
      </c>
      <c r="BM21" s="8">
        <f t="shared" si="22"/>
        <v>26.33</v>
      </c>
      <c r="BN21" s="8">
        <f t="shared" si="23"/>
        <v>32</v>
      </c>
      <c r="BO21" s="8">
        <f t="shared" si="24"/>
        <v>26.33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1040</v>
      </c>
      <c r="G22" s="16">
        <f>'[3]14'!G24</f>
        <v>0</v>
      </c>
      <c r="H22" s="17">
        <f t="shared" si="27"/>
        <v>1360</v>
      </c>
      <c r="I22" s="15">
        <f>'[3]14'!J24</f>
        <v>270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0</v>
      </c>
      <c r="N22" s="16">
        <f>'[3]14'!O24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26.33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26.33</v>
      </c>
      <c r="AL22" s="8">
        <f t="shared" si="31"/>
        <v>211.67000000000002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211.67000000000002</v>
      </c>
      <c r="AT22" s="8">
        <v>32</v>
      </c>
      <c r="AU22" s="8">
        <v>26.33</v>
      </c>
      <c r="AW22" s="207">
        <v>32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32</v>
      </c>
      <c r="BD22" s="207">
        <v>26.33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26.33</v>
      </c>
      <c r="BL22" s="8">
        <f t="shared" si="21"/>
        <v>32</v>
      </c>
      <c r="BM22" s="8">
        <f t="shared" si="22"/>
        <v>26.33</v>
      </c>
      <c r="BN22" s="8">
        <f t="shared" si="23"/>
        <v>32</v>
      </c>
      <c r="BO22" s="8">
        <f t="shared" si="24"/>
        <v>26.33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1040</v>
      </c>
      <c r="G23" s="16">
        <f>'[3]14'!G25</f>
        <v>0</v>
      </c>
      <c r="H23" s="17">
        <f t="shared" si="27"/>
        <v>1360</v>
      </c>
      <c r="I23" s="15">
        <f>'[3]14'!J25</f>
        <v>270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0</v>
      </c>
      <c r="N23" s="16">
        <f>'[3]14'!O25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206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206</v>
      </c>
      <c r="AT23" s="8">
        <v>32</v>
      </c>
      <c r="AU23" s="8">
        <v>32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1040</v>
      </c>
      <c r="G24" s="16">
        <f>'[3]14'!G26</f>
        <v>0</v>
      </c>
      <c r="H24" s="17">
        <f t="shared" si="27"/>
        <v>1360</v>
      </c>
      <c r="I24" s="15">
        <f>'[3]14'!J26</f>
        <v>270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0</v>
      </c>
      <c r="N24" s="16">
        <f>'[3]14'!O26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206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206</v>
      </c>
      <c r="AT24" s="8">
        <v>32</v>
      </c>
      <c r="AU24" s="8">
        <v>32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1040</v>
      </c>
      <c r="G25" s="16">
        <f>'[3]14'!G27</f>
        <v>0</v>
      </c>
      <c r="H25" s="17">
        <f t="shared" si="27"/>
        <v>1360</v>
      </c>
      <c r="I25" s="15">
        <f>'[3]14'!J27</f>
        <v>270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0</v>
      </c>
      <c r="N25" s="16">
        <f>'[3]14'!O27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206</v>
      </c>
      <c r="AT25" s="8">
        <v>32</v>
      </c>
      <c r="AU25" s="8">
        <v>32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1040</v>
      </c>
      <c r="G26" s="16">
        <f>'[3]14'!G28</f>
        <v>0</v>
      </c>
      <c r="H26" s="17">
        <f t="shared" si="27"/>
        <v>1360</v>
      </c>
      <c r="I26" s="15">
        <f>'[3]14'!J28</f>
        <v>270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0</v>
      </c>
      <c r="N26" s="16">
        <f>'[3]14'!O28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</v>
      </c>
      <c r="AT26" s="8">
        <v>32</v>
      </c>
      <c r="AU26" s="8">
        <v>32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1040</v>
      </c>
      <c r="G27" s="16">
        <f>'[3]14'!G29</f>
        <v>0</v>
      </c>
      <c r="H27" s="17">
        <f t="shared" si="27"/>
        <v>1360</v>
      </c>
      <c r="I27" s="15">
        <f>'[3]14'!J29</f>
        <v>308.036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0</v>
      </c>
      <c r="N27" s="16">
        <f>'[3]14'!O29</f>
        <v>0</v>
      </c>
      <c r="O27" s="17">
        <f t="shared" si="28"/>
        <v>308.036</v>
      </c>
      <c r="P27" s="18">
        <f>frq!C27</f>
        <v>1</v>
      </c>
      <c r="Q27" s="15">
        <f t="shared" si="29"/>
        <v>308.036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308.036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244.036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244.036</v>
      </c>
      <c r="AT27" s="8">
        <v>32</v>
      </c>
      <c r="AU27" s="8">
        <v>32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1040</v>
      </c>
      <c r="G28" s="16">
        <f>'[3]14'!G30</f>
        <v>0</v>
      </c>
      <c r="H28" s="17">
        <f t="shared" si="27"/>
        <v>1360</v>
      </c>
      <c r="I28" s="15">
        <f>'[3]14'!J30</f>
        <v>309.036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0</v>
      </c>
      <c r="N28" s="16">
        <f>'[3]14'!O30</f>
        <v>0</v>
      </c>
      <c r="O28" s="17">
        <f t="shared" si="28"/>
        <v>309.036</v>
      </c>
      <c r="P28" s="18">
        <f>frq!C28</f>
        <v>1</v>
      </c>
      <c r="Q28" s="15">
        <f t="shared" si="29"/>
        <v>309.036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309.036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245.036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245.036</v>
      </c>
      <c r="AT28" s="8">
        <v>32</v>
      </c>
      <c r="AU28" s="8">
        <v>32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1040</v>
      </c>
      <c r="G29" s="16">
        <f>'[3]14'!G31</f>
        <v>0</v>
      </c>
      <c r="H29" s="17">
        <f t="shared" si="27"/>
        <v>1360</v>
      </c>
      <c r="I29" s="15">
        <f>'[3]14'!J31</f>
        <v>320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0</v>
      </c>
      <c r="N29" s="16">
        <f>'[3]14'!O31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256</v>
      </c>
      <c r="AT29" s="8">
        <v>32</v>
      </c>
      <c r="AU29" s="8">
        <v>32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1040</v>
      </c>
      <c r="G30" s="16">
        <f>'[3]14'!G32</f>
        <v>0</v>
      </c>
      <c r="H30" s="17">
        <f t="shared" si="27"/>
        <v>1360</v>
      </c>
      <c r="I30" s="15">
        <f>'[3]14'!J32</f>
        <v>320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0</v>
      </c>
      <c r="N30" s="16">
        <f>'[3]14'!O32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256</v>
      </c>
      <c r="AT30" s="8">
        <v>32</v>
      </c>
      <c r="AU30" s="8">
        <v>32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1040</v>
      </c>
      <c r="G31" s="16">
        <f>'[3]14'!G33</f>
        <v>0</v>
      </c>
      <c r="H31" s="17">
        <f t="shared" si="27"/>
        <v>1360</v>
      </c>
      <c r="I31" s="15">
        <f>'[3]14'!J33</f>
        <v>320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0</v>
      </c>
      <c r="N31" s="16">
        <f>'[3]14'!O33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32</v>
      </c>
      <c r="AU31" s="8">
        <v>32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1040</v>
      </c>
      <c r="G32" s="16">
        <f>'[3]14'!G34</f>
        <v>0</v>
      </c>
      <c r="H32" s="17">
        <f t="shared" si="27"/>
        <v>1360</v>
      </c>
      <c r="I32" s="15">
        <f>'[3]14'!J34</f>
        <v>320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0</v>
      </c>
      <c r="N32" s="16">
        <f>'[3]14'!O34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32</v>
      </c>
      <c r="AU32" s="8">
        <v>32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1040</v>
      </c>
      <c r="G33" s="16">
        <f>'[3]14'!G35</f>
        <v>0</v>
      </c>
      <c r="H33" s="17">
        <f t="shared" si="27"/>
        <v>1360</v>
      </c>
      <c r="I33" s="15">
        <f>'[3]14'!J35</f>
        <v>320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0</v>
      </c>
      <c r="N33" s="16">
        <f>'[3]14'!O35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32</v>
      </c>
      <c r="AU33" s="8">
        <v>32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1040</v>
      </c>
      <c r="G34" s="16">
        <f>'[3]14'!G36</f>
        <v>0</v>
      </c>
      <c r="H34" s="17">
        <f t="shared" si="27"/>
        <v>1360</v>
      </c>
      <c r="I34" s="15">
        <f>'[3]14'!J36</f>
        <v>320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0</v>
      </c>
      <c r="N34" s="16">
        <f>'[3]14'!O36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32</v>
      </c>
      <c r="AU34" s="8">
        <v>32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1040</v>
      </c>
      <c r="G35" s="16">
        <f>'[3]14'!G37</f>
        <v>0</v>
      </c>
      <c r="H35" s="17">
        <f t="shared" si="27"/>
        <v>1360</v>
      </c>
      <c r="I35" s="15">
        <f>'[3]14'!J37</f>
        <v>320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0</v>
      </c>
      <c r="N35" s="16">
        <f>'[3]14'!O37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32</v>
      </c>
      <c r="AU35" s="8">
        <v>32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1040</v>
      </c>
      <c r="G36" s="16">
        <f>'[3]14'!G38</f>
        <v>0</v>
      </c>
      <c r="H36" s="17">
        <f t="shared" si="27"/>
        <v>1360</v>
      </c>
      <c r="I36" s="15">
        <f>'[3]14'!J38</f>
        <v>320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0</v>
      </c>
      <c r="N36" s="16">
        <f>'[3]14'!O38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32</v>
      </c>
      <c r="AU36" s="8">
        <v>32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1040</v>
      </c>
      <c r="G37" s="16">
        <f>'[3]14'!G39</f>
        <v>0</v>
      </c>
      <c r="H37" s="17">
        <f t="shared" si="27"/>
        <v>1360</v>
      </c>
      <c r="I37" s="15">
        <f>'[3]14'!J39</f>
        <v>320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0</v>
      </c>
      <c r="N37" s="16">
        <f>'[3]14'!O39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32</v>
      </c>
      <c r="AU37" s="8">
        <v>32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1040</v>
      </c>
      <c r="G38" s="16">
        <f>'[3]14'!G40</f>
        <v>0</v>
      </c>
      <c r="H38" s="17">
        <f t="shared" si="27"/>
        <v>1360</v>
      </c>
      <c r="I38" s="15">
        <f>'[3]14'!J40</f>
        <v>320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0</v>
      </c>
      <c r="N38" s="16">
        <f>'[3]14'!O40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32</v>
      </c>
      <c r="AU38" s="8">
        <v>32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1040</v>
      </c>
      <c r="G39" s="16">
        <f>'[3]14'!G41</f>
        <v>0</v>
      </c>
      <c r="H39" s="17">
        <f t="shared" si="27"/>
        <v>1360</v>
      </c>
      <c r="I39" s="15">
        <f>'[3]14'!J41</f>
        <v>320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0</v>
      </c>
      <c r="N39" s="16">
        <f>'[3]14'!O41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32</v>
      </c>
      <c r="AU39" s="8">
        <v>32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1040</v>
      </c>
      <c r="G40" s="16">
        <f>'[3]14'!G42</f>
        <v>0</v>
      </c>
      <c r="H40" s="17">
        <f t="shared" si="27"/>
        <v>1360</v>
      </c>
      <c r="I40" s="15">
        <f>'[3]14'!J42</f>
        <v>320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0</v>
      </c>
      <c r="N40" s="16">
        <f>'[3]14'!O42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32</v>
      </c>
      <c r="AU40" s="8">
        <v>32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1040</v>
      </c>
      <c r="G41" s="16">
        <f>'[3]14'!G43</f>
        <v>0</v>
      </c>
      <c r="H41" s="17">
        <f t="shared" si="27"/>
        <v>1360</v>
      </c>
      <c r="I41" s="15">
        <f>'[3]14'!J43</f>
        <v>320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0</v>
      </c>
      <c r="N41" s="16">
        <f>'[3]14'!O43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32</v>
      </c>
      <c r="AU41" s="8">
        <v>32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1040</v>
      </c>
      <c r="G42" s="16">
        <f>'[3]14'!G44</f>
        <v>0</v>
      </c>
      <c r="H42" s="17">
        <f t="shared" si="27"/>
        <v>1360</v>
      </c>
      <c r="I42" s="15">
        <f>'[3]14'!J44</f>
        <v>320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0</v>
      </c>
      <c r="N42" s="16">
        <f>'[3]14'!O44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32</v>
      </c>
      <c r="AU42" s="8">
        <v>32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1040</v>
      </c>
      <c r="G43" s="16">
        <f>'[3]14'!G45</f>
        <v>0</v>
      </c>
      <c r="H43" s="17">
        <f t="shared" si="27"/>
        <v>1360</v>
      </c>
      <c r="I43" s="15">
        <f>'[3]14'!J45</f>
        <v>320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0</v>
      </c>
      <c r="N43" s="16">
        <f>'[3]14'!O45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32</v>
      </c>
      <c r="AU43" s="8">
        <v>32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1040</v>
      </c>
      <c r="G44" s="16">
        <f>'[3]14'!G46</f>
        <v>0</v>
      </c>
      <c r="H44" s="17">
        <f t="shared" si="27"/>
        <v>1360</v>
      </c>
      <c r="I44" s="15">
        <f>'[3]14'!J46</f>
        <v>320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0</v>
      </c>
      <c r="N44" s="16">
        <f>'[3]14'!O46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32</v>
      </c>
      <c r="AU44" s="8">
        <v>32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1040</v>
      </c>
      <c r="G45" s="16">
        <f>'[3]14'!G47</f>
        <v>0</v>
      </c>
      <c r="H45" s="17">
        <f t="shared" si="27"/>
        <v>1360</v>
      </c>
      <c r="I45" s="15">
        <f>'[3]14'!J47</f>
        <v>320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0</v>
      </c>
      <c r="N45" s="16">
        <f>'[3]14'!O47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32</v>
      </c>
      <c r="AU45" s="8">
        <v>32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1040</v>
      </c>
      <c r="G46" s="16">
        <f>'[3]14'!G48</f>
        <v>0</v>
      </c>
      <c r="H46" s="17">
        <f t="shared" si="27"/>
        <v>1360</v>
      </c>
      <c r="I46" s="15">
        <f>'[3]14'!J48</f>
        <v>320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0</v>
      </c>
      <c r="N46" s="16">
        <f>'[3]14'!O48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256</v>
      </c>
      <c r="AT46" s="8">
        <v>32</v>
      </c>
      <c r="AU46" s="8">
        <v>32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1040</v>
      </c>
      <c r="G47" s="16">
        <f>'[3]14'!G49</f>
        <v>0</v>
      </c>
      <c r="H47" s="17">
        <f t="shared" si="27"/>
        <v>1360</v>
      </c>
      <c r="I47" s="15">
        <f>'[3]14'!J49</f>
        <v>320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0</v>
      </c>
      <c r="N47" s="16">
        <f>'[3]14'!O49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256</v>
      </c>
      <c r="AT47" s="8">
        <v>32</v>
      </c>
      <c r="AU47" s="8">
        <v>32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1040</v>
      </c>
      <c r="G48" s="16">
        <f>'[3]14'!G50</f>
        <v>0</v>
      </c>
      <c r="H48" s="17">
        <f t="shared" si="27"/>
        <v>1360</v>
      </c>
      <c r="I48" s="15">
        <f>'[3]14'!J50</f>
        <v>320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0</v>
      </c>
      <c r="N48" s="16">
        <f>'[3]14'!O50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256</v>
      </c>
      <c r="AT48" s="8">
        <v>32</v>
      </c>
      <c r="AU48" s="8">
        <v>32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1040</v>
      </c>
      <c r="G49" s="16">
        <f>'[3]14'!G51</f>
        <v>0</v>
      </c>
      <c r="H49" s="17">
        <f t="shared" si="27"/>
        <v>1360</v>
      </c>
      <c r="I49" s="15">
        <f>'[3]14'!J51</f>
        <v>302.42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0</v>
      </c>
      <c r="N49" s="16">
        <f>'[3]14'!O51</f>
        <v>0</v>
      </c>
      <c r="O49" s="17">
        <f t="shared" si="28"/>
        <v>302.42</v>
      </c>
      <c r="P49" s="18">
        <f>frq!C49</f>
        <v>1</v>
      </c>
      <c r="Q49" s="15">
        <f t="shared" si="29"/>
        <v>302.42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302.42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238.42000000000002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238.42000000000002</v>
      </c>
      <c r="AT49" s="8">
        <v>32</v>
      </c>
      <c r="AU49" s="8">
        <v>32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1040</v>
      </c>
      <c r="G50" s="16">
        <f>'[3]14'!G52</f>
        <v>0</v>
      </c>
      <c r="H50" s="17">
        <f t="shared" si="27"/>
        <v>1360</v>
      </c>
      <c r="I50" s="15">
        <f>'[3]14'!J52</f>
        <v>301.42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0</v>
      </c>
      <c r="N50" s="16">
        <f>'[3]14'!O52</f>
        <v>0</v>
      </c>
      <c r="O50" s="17">
        <f t="shared" si="28"/>
        <v>301.42</v>
      </c>
      <c r="P50" s="18">
        <f>frq!C50</f>
        <v>1</v>
      </c>
      <c r="Q50" s="15">
        <f t="shared" si="29"/>
        <v>301.42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301.42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237.42000000000002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237.42000000000002</v>
      </c>
      <c r="AT50" s="8">
        <v>32</v>
      </c>
      <c r="AU50" s="8">
        <v>32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1020</v>
      </c>
      <c r="G51" s="16">
        <f>'[3]14'!G53</f>
        <v>0</v>
      </c>
      <c r="H51" s="17">
        <f t="shared" si="27"/>
        <v>1340</v>
      </c>
      <c r="I51" s="15">
        <f>'[3]14'!J53</f>
        <v>270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0</v>
      </c>
      <c r="N51" s="16">
        <f>'[3]14'!O53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32</v>
      </c>
      <c r="AU51" s="8">
        <v>32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1020</v>
      </c>
      <c r="G52" s="16">
        <f>'[3]14'!G54</f>
        <v>0</v>
      </c>
      <c r="H52" s="17">
        <f t="shared" si="27"/>
        <v>1340</v>
      </c>
      <c r="I52" s="15">
        <f>'[3]14'!J54</f>
        <v>270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0</v>
      </c>
      <c r="N52" s="16">
        <f>'[3]14'!O54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32</v>
      </c>
      <c r="AU52" s="8">
        <v>32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1020</v>
      </c>
      <c r="G53" s="16">
        <f>'[3]14'!G55</f>
        <v>0</v>
      </c>
      <c r="H53" s="17">
        <f t="shared" si="27"/>
        <v>1340</v>
      </c>
      <c r="I53" s="15">
        <f>'[3]14'!J55</f>
        <v>270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0</v>
      </c>
      <c r="N53" s="16">
        <f>'[3]14'!O55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32</v>
      </c>
      <c r="AU53" s="8">
        <v>32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1020</v>
      </c>
      <c r="G54" s="16">
        <f>'[3]14'!G56</f>
        <v>0</v>
      </c>
      <c r="H54" s="17">
        <f t="shared" si="27"/>
        <v>1340</v>
      </c>
      <c r="I54" s="15">
        <f>'[3]14'!J56</f>
        <v>270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0</v>
      </c>
      <c r="N54" s="16">
        <f>'[3]14'!O56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32</v>
      </c>
      <c r="AU54" s="8">
        <v>32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1020</v>
      </c>
      <c r="G55" s="16">
        <f>'[3]14'!G57</f>
        <v>0</v>
      </c>
      <c r="H55" s="17">
        <f t="shared" si="27"/>
        <v>1340</v>
      </c>
      <c r="I55" s="15">
        <f>'[3]14'!J57</f>
        <v>270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0</v>
      </c>
      <c r="N55" s="16">
        <f>'[3]14'!O57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32</v>
      </c>
      <c r="AU55" s="8">
        <v>32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1020</v>
      </c>
      <c r="G56" s="16">
        <f>'[3]14'!G58</f>
        <v>0</v>
      </c>
      <c r="H56" s="17">
        <f t="shared" si="27"/>
        <v>1340</v>
      </c>
      <c r="I56" s="15">
        <f>'[3]14'!J58</f>
        <v>270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0</v>
      </c>
      <c r="N56" s="16">
        <f>'[3]14'!O58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32</v>
      </c>
      <c r="AU56" s="8">
        <v>32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1020</v>
      </c>
      <c r="G57" s="16">
        <f>'[3]14'!G59</f>
        <v>0</v>
      </c>
      <c r="H57" s="17">
        <f t="shared" si="27"/>
        <v>1340</v>
      </c>
      <c r="I57" s="15">
        <f>'[3]14'!J59</f>
        <v>270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0</v>
      </c>
      <c r="N57" s="16">
        <f>'[3]14'!O59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32</v>
      </c>
      <c r="AU57" s="8">
        <v>32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1020</v>
      </c>
      <c r="G58" s="16">
        <f>'[3]14'!G60</f>
        <v>0</v>
      </c>
      <c r="H58" s="17">
        <f t="shared" si="27"/>
        <v>1340</v>
      </c>
      <c r="I58" s="15">
        <f>'[3]14'!J60</f>
        <v>270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0</v>
      </c>
      <c r="N58" s="16">
        <f>'[3]14'!O60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32</v>
      </c>
      <c r="AU58" s="8">
        <v>32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1020</v>
      </c>
      <c r="G59" s="16">
        <f>'[3]14'!G61</f>
        <v>0</v>
      </c>
      <c r="H59" s="17">
        <f t="shared" si="27"/>
        <v>1340</v>
      </c>
      <c r="I59" s="15">
        <f>'[3]14'!J61</f>
        <v>270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0</v>
      </c>
      <c r="N59" s="16">
        <f>'[3]14'!O61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26.33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26.33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211.67000000000002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211.67000000000002</v>
      </c>
      <c r="AT59" s="8">
        <v>26.33</v>
      </c>
      <c r="AU59" s="8">
        <v>32</v>
      </c>
      <c r="AW59" s="207">
        <v>26.33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26.33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26.33</v>
      </c>
      <c r="BM59" s="8">
        <f t="shared" si="22"/>
        <v>32</v>
      </c>
      <c r="BN59" s="8">
        <f t="shared" si="23"/>
        <v>26.33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1020</v>
      </c>
      <c r="G60" s="16">
        <f>'[3]14'!G62</f>
        <v>0</v>
      </c>
      <c r="H60" s="17">
        <f t="shared" si="27"/>
        <v>1340</v>
      </c>
      <c r="I60" s="15">
        <f>'[3]14'!J62</f>
        <v>270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0</v>
      </c>
      <c r="N60" s="16">
        <f>'[3]14'!O62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26.33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26.33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211.67000000000002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211.67000000000002</v>
      </c>
      <c r="AT60" s="8">
        <v>26.33</v>
      </c>
      <c r="AU60" s="8">
        <v>32</v>
      </c>
      <c r="AW60" s="207">
        <v>26.33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26.33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26.33</v>
      </c>
      <c r="BM60" s="8">
        <f t="shared" si="22"/>
        <v>32</v>
      </c>
      <c r="BN60" s="8">
        <f t="shared" si="23"/>
        <v>26.33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1020</v>
      </c>
      <c r="G61" s="16">
        <f>'[3]14'!G63</f>
        <v>0</v>
      </c>
      <c r="H61" s="17">
        <f t="shared" si="27"/>
        <v>1340</v>
      </c>
      <c r="I61" s="15">
        <f>'[3]14'!J63</f>
        <v>270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0</v>
      </c>
      <c r="N61" s="16">
        <f>'[3]14'!O63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26.33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26.33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211.67000000000002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211.67000000000002</v>
      </c>
      <c r="AT61" s="8">
        <v>26.33</v>
      </c>
      <c r="AU61" s="8">
        <v>32</v>
      </c>
      <c r="AW61" s="207">
        <v>26.33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26.33</v>
      </c>
      <c r="BD61" s="207">
        <v>32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32</v>
      </c>
      <c r="BL61" s="8">
        <f t="shared" si="21"/>
        <v>26.33</v>
      </c>
      <c r="BM61" s="8">
        <f t="shared" si="22"/>
        <v>32</v>
      </c>
      <c r="BN61" s="8">
        <f t="shared" si="23"/>
        <v>26.33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1020</v>
      </c>
      <c r="G62" s="16">
        <f>'[3]14'!G64</f>
        <v>0</v>
      </c>
      <c r="H62" s="17">
        <f t="shared" si="27"/>
        <v>1340</v>
      </c>
      <c r="I62" s="15">
        <f>'[3]14'!J64</f>
        <v>270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0</v>
      </c>
      <c r="N62" s="16">
        <f>'[3]14'!O64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26.33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26.33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211.67000000000002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211.67000000000002</v>
      </c>
      <c r="AT62" s="8">
        <v>26.33</v>
      </c>
      <c r="AU62" s="8">
        <v>32</v>
      </c>
      <c r="AW62" s="207">
        <v>26.33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26.33</v>
      </c>
      <c r="BD62" s="207">
        <v>32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32</v>
      </c>
      <c r="BL62" s="8">
        <f t="shared" si="21"/>
        <v>26.33</v>
      </c>
      <c r="BM62" s="8">
        <f t="shared" si="22"/>
        <v>32</v>
      </c>
      <c r="BN62" s="8">
        <f t="shared" si="23"/>
        <v>26.33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1020</v>
      </c>
      <c r="G63" s="16">
        <f>'[3]14'!G65</f>
        <v>0</v>
      </c>
      <c r="H63" s="17">
        <f t="shared" si="27"/>
        <v>1340</v>
      </c>
      <c r="I63" s="15">
        <f>'[3]14'!J65</f>
        <v>270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0</v>
      </c>
      <c r="N63" s="16">
        <f>'[3]14'!O65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26.91</v>
      </c>
      <c r="AU63" s="8">
        <v>26.91</v>
      </c>
      <c r="AW63" s="207">
        <v>26.91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26.91</v>
      </c>
      <c r="BD63" s="207">
        <v>26.91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26.91</v>
      </c>
      <c r="BL63" s="8">
        <f t="shared" si="21"/>
        <v>26.91</v>
      </c>
      <c r="BM63" s="8">
        <f t="shared" si="22"/>
        <v>26.91</v>
      </c>
      <c r="BN63" s="8">
        <f t="shared" si="23"/>
        <v>26.91</v>
      </c>
      <c r="BO63" s="8">
        <f t="shared" si="24"/>
        <v>26.91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1020</v>
      </c>
      <c r="G64" s="16">
        <f>'[3]14'!G66</f>
        <v>0</v>
      </c>
      <c r="H64" s="17">
        <f t="shared" si="27"/>
        <v>1340</v>
      </c>
      <c r="I64" s="15">
        <f>'[3]14'!J66</f>
        <v>270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0</v>
      </c>
      <c r="N64" s="16">
        <f>'[3]14'!O66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26.91</v>
      </c>
      <c r="AU64" s="8">
        <v>26.91</v>
      </c>
      <c r="AW64" s="207">
        <v>26.91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26.91</v>
      </c>
      <c r="BD64" s="207">
        <v>26.91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26.91</v>
      </c>
      <c r="BL64" s="8">
        <f t="shared" si="21"/>
        <v>26.91</v>
      </c>
      <c r="BM64" s="8">
        <f t="shared" si="22"/>
        <v>26.91</v>
      </c>
      <c r="BN64" s="8">
        <f t="shared" si="23"/>
        <v>26.91</v>
      </c>
      <c r="BO64" s="8">
        <f t="shared" si="24"/>
        <v>26.91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1020</v>
      </c>
      <c r="G65" s="16">
        <f>'[3]14'!G67</f>
        <v>0</v>
      </c>
      <c r="H65" s="17">
        <f t="shared" si="27"/>
        <v>1340</v>
      </c>
      <c r="I65" s="15">
        <f>'[3]14'!J67</f>
        <v>270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0</v>
      </c>
      <c r="N65" s="16">
        <f>'[3]14'!O67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26.09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26.09</v>
      </c>
      <c r="AE65" s="8">
        <f t="shared" si="11"/>
        <v>26.09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26.09</v>
      </c>
      <c r="AL65" s="8">
        <f t="shared" si="35"/>
        <v>217.82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217.82</v>
      </c>
      <c r="AT65" s="8">
        <v>26.09</v>
      </c>
      <c r="AU65" s="8">
        <v>26.09</v>
      </c>
      <c r="AW65" s="207">
        <v>26.09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26.09</v>
      </c>
      <c r="BD65" s="207">
        <v>26.09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26.09</v>
      </c>
      <c r="BL65" s="8">
        <f t="shared" si="21"/>
        <v>26.09</v>
      </c>
      <c r="BM65" s="8">
        <f t="shared" si="22"/>
        <v>26.09</v>
      </c>
      <c r="BN65" s="8">
        <f t="shared" si="23"/>
        <v>26.09</v>
      </c>
      <c r="BO65" s="8">
        <f t="shared" si="24"/>
        <v>26.09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1020</v>
      </c>
      <c r="G66" s="16">
        <f>'[3]14'!G68</f>
        <v>0</v>
      </c>
      <c r="H66" s="17">
        <f t="shared" si="27"/>
        <v>1340</v>
      </c>
      <c r="I66" s="15">
        <f>'[3]14'!J68</f>
        <v>270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0</v>
      </c>
      <c r="N66" s="16">
        <f>'[3]14'!O68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25.84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25.84</v>
      </c>
      <c r="AE66" s="8">
        <f t="shared" si="11"/>
        <v>25.84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25.84</v>
      </c>
      <c r="AL66" s="8">
        <f t="shared" si="35"/>
        <v>218.32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218.32</v>
      </c>
      <c r="AT66" s="8">
        <v>25.84</v>
      </c>
      <c r="AU66" s="8">
        <v>25.84</v>
      </c>
      <c r="AW66" s="207">
        <v>25.84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25.84</v>
      </c>
      <c r="BD66" s="207">
        <v>25.84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25.84</v>
      </c>
      <c r="BL66" s="8">
        <f t="shared" si="21"/>
        <v>25.84</v>
      </c>
      <c r="BM66" s="8">
        <f t="shared" si="22"/>
        <v>25.84</v>
      </c>
      <c r="BN66" s="8">
        <f t="shared" si="23"/>
        <v>25.84</v>
      </c>
      <c r="BO66" s="8">
        <f t="shared" si="24"/>
        <v>25.84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1020</v>
      </c>
      <c r="G67" s="16">
        <f>'[3]14'!G69</f>
        <v>0</v>
      </c>
      <c r="H67" s="17">
        <f t="shared" si="27"/>
        <v>1340</v>
      </c>
      <c r="I67" s="15">
        <f>'[3]14'!J69</f>
        <v>270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0</v>
      </c>
      <c r="N67" s="16">
        <f>'[3]14'!O69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25.25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25.25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212.75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212.75</v>
      </c>
      <c r="AT67" s="8">
        <v>24.96</v>
      </c>
      <c r="AU67" s="8">
        <v>32</v>
      </c>
      <c r="AW67" s="207">
        <v>25.25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25.25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24.96</v>
      </c>
      <c r="BM67" s="8">
        <f t="shared" si="22"/>
        <v>32</v>
      </c>
      <c r="BN67" s="8">
        <f t="shared" si="23"/>
        <v>25.25</v>
      </c>
      <c r="BO67" s="8">
        <f t="shared" si="24"/>
        <v>32</v>
      </c>
      <c r="BP67" s="182">
        <f t="shared" si="25"/>
        <v>-0.28999999999999915</v>
      </c>
      <c r="BQ67" s="182">
        <f t="shared" si="26"/>
        <v>0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1020</v>
      </c>
      <c r="G68" s="16">
        <f>'[3]14'!G70</f>
        <v>0</v>
      </c>
      <c r="H68" s="17">
        <f t="shared" si="27"/>
        <v>1340</v>
      </c>
      <c r="I68" s="15">
        <f>'[3]14'!J70</f>
        <v>270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0</v>
      </c>
      <c r="N68" s="16">
        <f>'[3]14'!O70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25.25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25.25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212.75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212.75</v>
      </c>
      <c r="AT68" s="8">
        <v>24.96</v>
      </c>
      <c r="AU68" s="8">
        <v>32</v>
      </c>
      <c r="AW68" s="207">
        <v>25.25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25.25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24.96</v>
      </c>
      <c r="BM68" s="8">
        <f t="shared" ref="BM68:BM98" si="54">AU68</f>
        <v>32</v>
      </c>
      <c r="BN68" s="8">
        <f t="shared" ref="BN68:BN98" si="55">BC68</f>
        <v>25.25</v>
      </c>
      <c r="BO68" s="8">
        <f t="shared" ref="BO68:BO98" si="56">BJ68</f>
        <v>32</v>
      </c>
      <c r="BP68" s="182">
        <f t="shared" ref="BP68:BP98" si="57">BL68-BN68</f>
        <v>-0.28999999999999915</v>
      </c>
      <c r="BQ68" s="182">
        <f t="shared" ref="BQ68:BQ98" si="58">BM68-BO68</f>
        <v>0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1020</v>
      </c>
      <c r="G69" s="16">
        <f>'[3]14'!G71</f>
        <v>0</v>
      </c>
      <c r="H69" s="17">
        <f t="shared" ref="H69:H98" si="59">SUM(B69:G69)</f>
        <v>1340</v>
      </c>
      <c r="I69" s="15">
        <f>'[3]14'!J71</f>
        <v>270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0</v>
      </c>
      <c r="N69" s="16">
        <f>'[3]14'!O71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25.1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212.9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212.9</v>
      </c>
      <c r="AT69" s="8">
        <v>24.82</v>
      </c>
      <c r="AU69" s="8">
        <v>32</v>
      </c>
      <c r="AW69" s="207">
        <v>25.1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25.1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24.82</v>
      </c>
      <c r="BM69" s="8">
        <f t="shared" si="54"/>
        <v>32</v>
      </c>
      <c r="BN69" s="8">
        <f t="shared" si="55"/>
        <v>25.1</v>
      </c>
      <c r="BO69" s="8">
        <f t="shared" si="56"/>
        <v>32</v>
      </c>
      <c r="BP69" s="182">
        <f t="shared" si="57"/>
        <v>-0.28000000000000114</v>
      </c>
      <c r="BQ69" s="182">
        <f t="shared" si="58"/>
        <v>0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1020</v>
      </c>
      <c r="G70" s="16">
        <f>'[3]14'!G72</f>
        <v>0</v>
      </c>
      <c r="H70" s="17">
        <f t="shared" si="59"/>
        <v>1340</v>
      </c>
      <c r="I70" s="15">
        <f>'[3]14'!J72</f>
        <v>270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0</v>
      </c>
      <c r="N70" s="16">
        <f>'[3]14'!O72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24.82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24.82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213.18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213.18</v>
      </c>
      <c r="AT70" s="8">
        <v>24.68</v>
      </c>
      <c r="AU70" s="8">
        <v>32</v>
      </c>
      <c r="AW70" s="207">
        <v>24.82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24.82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24.68</v>
      </c>
      <c r="BM70" s="8">
        <f t="shared" si="54"/>
        <v>32</v>
      </c>
      <c r="BN70" s="8">
        <f t="shared" si="55"/>
        <v>24.82</v>
      </c>
      <c r="BO70" s="8">
        <f t="shared" si="56"/>
        <v>32</v>
      </c>
      <c r="BP70" s="182">
        <f t="shared" si="57"/>
        <v>-0.14000000000000057</v>
      </c>
      <c r="BQ70" s="182">
        <f t="shared" si="58"/>
        <v>0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1020</v>
      </c>
      <c r="G71" s="16">
        <f>'[3]14'!G73</f>
        <v>0</v>
      </c>
      <c r="H71" s="17">
        <f t="shared" si="59"/>
        <v>1340</v>
      </c>
      <c r="I71" s="15">
        <f>'[3]14'!J73</f>
        <v>271.82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0</v>
      </c>
      <c r="N71" s="16">
        <f>'[3]14'!O73</f>
        <v>0</v>
      </c>
      <c r="O71" s="17">
        <f t="shared" si="60"/>
        <v>271.82</v>
      </c>
      <c r="P71" s="18">
        <f>frq!C71</f>
        <v>1</v>
      </c>
      <c r="Q71" s="15">
        <f t="shared" si="33"/>
        <v>271.82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271.82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207.82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207.82</v>
      </c>
      <c r="AT71" s="8">
        <v>32</v>
      </c>
      <c r="AU71" s="8">
        <v>32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1020</v>
      </c>
      <c r="G72" s="16">
        <f>'[3]14'!G74</f>
        <v>0</v>
      </c>
      <c r="H72" s="17">
        <f t="shared" si="59"/>
        <v>1340</v>
      </c>
      <c r="I72" s="15">
        <f>'[3]14'!J74</f>
        <v>272.82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0</v>
      </c>
      <c r="N72" s="16">
        <f>'[3]14'!O74</f>
        <v>0</v>
      </c>
      <c r="O72" s="17">
        <f t="shared" si="60"/>
        <v>272.82</v>
      </c>
      <c r="P72" s="18">
        <f>frq!C72</f>
        <v>1</v>
      </c>
      <c r="Q72" s="15">
        <f t="shared" si="33"/>
        <v>272.82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272.82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208.82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208.82</v>
      </c>
      <c r="AT72" s="8">
        <v>32</v>
      </c>
      <c r="AU72" s="8">
        <v>32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1020</v>
      </c>
      <c r="G73" s="16">
        <f>'[3]14'!G75</f>
        <v>0</v>
      </c>
      <c r="H73" s="17">
        <f t="shared" si="59"/>
        <v>1340</v>
      </c>
      <c r="I73" s="15">
        <f>'[3]14'!J75</f>
        <v>274.82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0</v>
      </c>
      <c r="N73" s="16">
        <f>'[3]14'!O75</f>
        <v>0</v>
      </c>
      <c r="O73" s="17">
        <f t="shared" si="60"/>
        <v>274.82</v>
      </c>
      <c r="P73" s="18">
        <f>frq!C73</f>
        <v>1</v>
      </c>
      <c r="Q73" s="15">
        <f t="shared" si="33"/>
        <v>274.82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274.82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210.82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210.82</v>
      </c>
      <c r="AT73" s="8">
        <v>32</v>
      </c>
      <c r="AU73" s="8">
        <v>32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1020</v>
      </c>
      <c r="G74" s="16">
        <f>'[3]14'!G76</f>
        <v>0</v>
      </c>
      <c r="H74" s="17">
        <f t="shared" si="59"/>
        <v>1340</v>
      </c>
      <c r="I74" s="15">
        <f>'[3]14'!J76</f>
        <v>274.82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0</v>
      </c>
      <c r="N74" s="16">
        <f>'[3]14'!O76</f>
        <v>0</v>
      </c>
      <c r="O74" s="17">
        <f t="shared" si="60"/>
        <v>274.82</v>
      </c>
      <c r="P74" s="18">
        <f>frq!C74</f>
        <v>1</v>
      </c>
      <c r="Q74" s="15">
        <f t="shared" si="33"/>
        <v>274.82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274.82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210.82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210.82</v>
      </c>
      <c r="AT74" s="8">
        <v>32</v>
      </c>
      <c r="AU74" s="8">
        <v>32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1040</v>
      </c>
      <c r="G75" s="16">
        <f>'[3]14'!G77</f>
        <v>0</v>
      </c>
      <c r="H75" s="17">
        <f t="shared" si="59"/>
        <v>1360</v>
      </c>
      <c r="I75" s="15">
        <f>'[3]14'!J77</f>
        <v>270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0</v>
      </c>
      <c r="N75" s="16">
        <f>'[3]14'!O77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23.68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23.68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214.32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214.32</v>
      </c>
      <c r="AT75" s="8">
        <v>23.68</v>
      </c>
      <c r="AU75" s="8">
        <v>32</v>
      </c>
      <c r="AW75" s="207">
        <v>23.68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23.68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23.68</v>
      </c>
      <c r="BM75" s="8">
        <f t="shared" si="54"/>
        <v>32</v>
      </c>
      <c r="BN75" s="8">
        <f t="shared" si="55"/>
        <v>23.68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1040</v>
      </c>
      <c r="G76" s="16">
        <f>'[3]14'!G78</f>
        <v>0</v>
      </c>
      <c r="H76" s="17">
        <f t="shared" si="59"/>
        <v>1360</v>
      </c>
      <c r="I76" s="15">
        <f>'[3]14'!J78</f>
        <v>270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0</v>
      </c>
      <c r="N76" s="16">
        <f>'[3]14'!O78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19.18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19.18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218.82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218.82</v>
      </c>
      <c r="AT76" s="8">
        <v>19.18</v>
      </c>
      <c r="AU76" s="8">
        <v>32</v>
      </c>
      <c r="AW76" s="207">
        <v>19.18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19.18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19.18</v>
      </c>
      <c r="BM76" s="8">
        <f t="shared" si="54"/>
        <v>32</v>
      </c>
      <c r="BN76" s="8">
        <f t="shared" si="55"/>
        <v>19.18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1040</v>
      </c>
      <c r="G77" s="16">
        <f>'[3]14'!G79</f>
        <v>0</v>
      </c>
      <c r="H77" s="17">
        <f t="shared" si="59"/>
        <v>1360</v>
      </c>
      <c r="I77" s="15">
        <f>'[3]14'!J79</f>
        <v>270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0</v>
      </c>
      <c r="N77" s="16">
        <f>'[3]14'!O79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19.18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19.18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218.82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218.82</v>
      </c>
      <c r="AT77" s="8">
        <v>19.18</v>
      </c>
      <c r="AU77" s="8">
        <v>32</v>
      </c>
      <c r="AW77" s="207">
        <v>19.18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19.18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19.18</v>
      </c>
      <c r="BM77" s="8">
        <f t="shared" si="54"/>
        <v>32</v>
      </c>
      <c r="BN77" s="8">
        <f t="shared" si="55"/>
        <v>19.18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1040</v>
      </c>
      <c r="G78" s="16">
        <f>'[3]14'!G80</f>
        <v>0</v>
      </c>
      <c r="H78" s="17">
        <f t="shared" si="59"/>
        <v>1360</v>
      </c>
      <c r="I78" s="15">
        <f>'[3]14'!J80</f>
        <v>270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0</v>
      </c>
      <c r="N78" s="16">
        <f>'[3]14'!O80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19.18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19.18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218.82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218.82</v>
      </c>
      <c r="AT78" s="8">
        <v>19.18</v>
      </c>
      <c r="AU78" s="8">
        <v>32</v>
      </c>
      <c r="AW78" s="207">
        <v>19.18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19.18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19.18</v>
      </c>
      <c r="BM78" s="8">
        <f t="shared" si="54"/>
        <v>32</v>
      </c>
      <c r="BN78" s="8">
        <f t="shared" si="55"/>
        <v>19.18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1040</v>
      </c>
      <c r="G79" s="16">
        <f>'[3]14'!G81</f>
        <v>0</v>
      </c>
      <c r="H79" s="17">
        <f t="shared" si="59"/>
        <v>1360</v>
      </c>
      <c r="I79" s="15">
        <f>'[3]14'!J81</f>
        <v>270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0</v>
      </c>
      <c r="N79" s="16">
        <f>'[3]14'!O81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19.18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19.18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218.82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218.82</v>
      </c>
      <c r="AT79" s="8">
        <v>19.18</v>
      </c>
      <c r="AU79" s="8">
        <v>32</v>
      </c>
      <c r="AW79" s="207">
        <v>19.18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19.18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19.18</v>
      </c>
      <c r="BM79" s="8">
        <f t="shared" si="54"/>
        <v>32</v>
      </c>
      <c r="BN79" s="8">
        <f t="shared" si="55"/>
        <v>19.18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1040</v>
      </c>
      <c r="G80" s="16">
        <f>'[3]14'!G82</f>
        <v>0</v>
      </c>
      <c r="H80" s="17">
        <f t="shared" si="59"/>
        <v>1360</v>
      </c>
      <c r="I80" s="15">
        <f>'[3]14'!J82</f>
        <v>270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0</v>
      </c>
      <c r="N80" s="16">
        <f>'[3]14'!O82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19.18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19.18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218.82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218.82</v>
      </c>
      <c r="AT80" s="8">
        <v>19.18</v>
      </c>
      <c r="AU80" s="8">
        <v>32</v>
      </c>
      <c r="AW80" s="207">
        <v>19.18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19.18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19.18</v>
      </c>
      <c r="BM80" s="8">
        <f t="shared" si="54"/>
        <v>32</v>
      </c>
      <c r="BN80" s="8">
        <f t="shared" si="55"/>
        <v>19.18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1040</v>
      </c>
      <c r="G81" s="16">
        <f>'[3]14'!G83</f>
        <v>0</v>
      </c>
      <c r="H81" s="17">
        <f t="shared" si="59"/>
        <v>1360</v>
      </c>
      <c r="I81" s="15">
        <f>'[3]14'!J83</f>
        <v>270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0</v>
      </c>
      <c r="N81" s="16">
        <f>'[3]14'!O83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19.18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19.18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218.82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218.82</v>
      </c>
      <c r="AT81" s="8">
        <v>19.18</v>
      </c>
      <c r="AU81" s="8">
        <v>32</v>
      </c>
      <c r="AW81" s="207">
        <v>19.18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19.18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19.18</v>
      </c>
      <c r="BM81" s="8">
        <f t="shared" si="54"/>
        <v>32</v>
      </c>
      <c r="BN81" s="8">
        <f t="shared" si="55"/>
        <v>19.18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1040</v>
      </c>
      <c r="G82" s="16">
        <f>'[3]14'!G84</f>
        <v>0</v>
      </c>
      <c r="H82" s="17">
        <f t="shared" si="59"/>
        <v>1360</v>
      </c>
      <c r="I82" s="15">
        <f>'[3]14'!J84</f>
        <v>270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0</v>
      </c>
      <c r="N82" s="16">
        <f>'[3]14'!O84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19.18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19.18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218.82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218.82</v>
      </c>
      <c r="AT82" s="8">
        <v>19.18</v>
      </c>
      <c r="AU82" s="8">
        <v>32</v>
      </c>
      <c r="AW82" s="207">
        <v>19.18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19.18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19.18</v>
      </c>
      <c r="BM82" s="8">
        <f t="shared" si="54"/>
        <v>32</v>
      </c>
      <c r="BN82" s="8">
        <f t="shared" si="55"/>
        <v>19.18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1040</v>
      </c>
      <c r="G83" s="16">
        <f>'[3]14'!G85</f>
        <v>0</v>
      </c>
      <c r="H83" s="17">
        <f t="shared" si="59"/>
        <v>1360</v>
      </c>
      <c r="I83" s="15">
        <f>'[3]14'!J85</f>
        <v>270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0</v>
      </c>
      <c r="N83" s="16">
        <f>'[3]14'!O85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24.96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24.96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213.04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213.04</v>
      </c>
      <c r="AT83" s="8">
        <v>24.52</v>
      </c>
      <c r="AU83" s="8">
        <v>32</v>
      </c>
      <c r="AW83" s="207">
        <v>24.96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24.96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24.52</v>
      </c>
      <c r="BM83" s="8">
        <f t="shared" si="54"/>
        <v>32</v>
      </c>
      <c r="BN83" s="8">
        <f t="shared" si="55"/>
        <v>24.96</v>
      </c>
      <c r="BO83" s="8">
        <f t="shared" si="56"/>
        <v>32</v>
      </c>
      <c r="BP83" s="182">
        <f t="shared" si="57"/>
        <v>-0.44000000000000128</v>
      </c>
      <c r="BQ83" s="182">
        <f t="shared" si="58"/>
        <v>0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1040</v>
      </c>
      <c r="G84" s="16">
        <f>'[3]14'!G86</f>
        <v>0</v>
      </c>
      <c r="H84" s="17">
        <f t="shared" si="59"/>
        <v>1360</v>
      </c>
      <c r="I84" s="15">
        <f>'[3]14'!J86</f>
        <v>270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0</v>
      </c>
      <c r="N84" s="16">
        <f>'[3]14'!O86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24.96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24.96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213.04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213.04</v>
      </c>
      <c r="AT84" s="8">
        <v>24.52</v>
      </c>
      <c r="AU84" s="8">
        <v>32</v>
      </c>
      <c r="AW84" s="207">
        <v>24.96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24.96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24.52</v>
      </c>
      <c r="BM84" s="8">
        <f t="shared" si="54"/>
        <v>32</v>
      </c>
      <c r="BN84" s="8">
        <f t="shared" si="55"/>
        <v>24.96</v>
      </c>
      <c r="BO84" s="8">
        <f t="shared" si="56"/>
        <v>32</v>
      </c>
      <c r="BP84" s="182">
        <f t="shared" si="57"/>
        <v>-0.44000000000000128</v>
      </c>
      <c r="BQ84" s="182">
        <f t="shared" si="58"/>
        <v>0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1040</v>
      </c>
      <c r="G85" s="16">
        <f>'[3]14'!G87</f>
        <v>0</v>
      </c>
      <c r="H85" s="17">
        <f t="shared" si="59"/>
        <v>1360</v>
      </c>
      <c r="I85" s="15">
        <f>'[3]14'!J87</f>
        <v>270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0</v>
      </c>
      <c r="N85" s="16">
        <f>'[3]14'!O87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212.8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212.8</v>
      </c>
      <c r="AT85" s="8">
        <v>25.2</v>
      </c>
      <c r="AU85" s="8">
        <v>32</v>
      </c>
      <c r="AW85" s="207">
        <v>25.2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25.2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25.2</v>
      </c>
      <c r="BM85" s="8">
        <f t="shared" si="54"/>
        <v>32</v>
      </c>
      <c r="BN85" s="8">
        <f t="shared" si="55"/>
        <v>25.2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1040</v>
      </c>
      <c r="G86" s="16">
        <f>'[3]14'!G88</f>
        <v>0</v>
      </c>
      <c r="H86" s="17">
        <f t="shared" si="59"/>
        <v>1360</v>
      </c>
      <c r="I86" s="15">
        <f>'[3]14'!J88</f>
        <v>270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0</v>
      </c>
      <c r="N86" s="16">
        <f>'[3]14'!O88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25.31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212.69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212.69</v>
      </c>
      <c r="AT86" s="8">
        <v>25.31</v>
      </c>
      <c r="AU86" s="8">
        <v>32</v>
      </c>
      <c r="AW86" s="207">
        <v>25.31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25.31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25.31</v>
      </c>
      <c r="BM86" s="8">
        <f t="shared" si="54"/>
        <v>32</v>
      </c>
      <c r="BN86" s="8">
        <f t="shared" si="55"/>
        <v>25.31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1040</v>
      </c>
      <c r="G87" s="16">
        <f>'[3]14'!G89</f>
        <v>0</v>
      </c>
      <c r="H87" s="17">
        <f t="shared" si="59"/>
        <v>1360</v>
      </c>
      <c r="I87" s="15">
        <f>'[3]14'!J89</f>
        <v>270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0</v>
      </c>
      <c r="N87" s="16">
        <f>'[3]14'!O89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26.33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26.33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211.67000000000002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211.67000000000002</v>
      </c>
      <c r="AT87" s="8">
        <v>26.33</v>
      </c>
      <c r="AU87" s="8">
        <v>32</v>
      </c>
      <c r="AW87" s="207">
        <v>26.33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26.33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26.33</v>
      </c>
      <c r="BM87" s="8">
        <f t="shared" si="54"/>
        <v>32</v>
      </c>
      <c r="BN87" s="8">
        <f t="shared" si="55"/>
        <v>26.33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1040</v>
      </c>
      <c r="G88" s="16">
        <f>'[3]14'!G90</f>
        <v>0</v>
      </c>
      <c r="H88" s="17">
        <f t="shared" si="59"/>
        <v>1360</v>
      </c>
      <c r="I88" s="15">
        <f>'[3]14'!J90</f>
        <v>270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0</v>
      </c>
      <c r="N88" s="16">
        <f>'[3]14'!O90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26.33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26.33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211.67000000000002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211.67000000000002</v>
      </c>
      <c r="AT88" s="8">
        <v>26.33</v>
      </c>
      <c r="AU88" s="8">
        <v>32</v>
      </c>
      <c r="AW88" s="207">
        <v>26.33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26.33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26.33</v>
      </c>
      <c r="BM88" s="8">
        <f t="shared" si="54"/>
        <v>32</v>
      </c>
      <c r="BN88" s="8">
        <f t="shared" si="55"/>
        <v>26.33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1040</v>
      </c>
      <c r="G89" s="16">
        <f>'[3]14'!G91</f>
        <v>0</v>
      </c>
      <c r="H89" s="17">
        <f t="shared" si="59"/>
        <v>1360</v>
      </c>
      <c r="I89" s="15">
        <f>'[3]14'!J91</f>
        <v>270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0</v>
      </c>
      <c r="N89" s="16">
        <f>'[3]14'!O91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26.33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26.33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211.67000000000002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211.67000000000002</v>
      </c>
      <c r="AT89" s="8">
        <v>26.33</v>
      </c>
      <c r="AU89" s="8">
        <v>32</v>
      </c>
      <c r="AW89" s="207">
        <v>26.33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26.33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26.33</v>
      </c>
      <c r="BM89" s="8">
        <f t="shared" si="54"/>
        <v>32</v>
      </c>
      <c r="BN89" s="8">
        <f t="shared" si="55"/>
        <v>26.33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1040</v>
      </c>
      <c r="G90" s="16">
        <f>'[3]14'!G92</f>
        <v>0</v>
      </c>
      <c r="H90" s="17">
        <f t="shared" si="59"/>
        <v>1360</v>
      </c>
      <c r="I90" s="15">
        <f>'[3]14'!J92</f>
        <v>270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0</v>
      </c>
      <c r="N90" s="16">
        <f>'[3]14'!O92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26.33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26.33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211.67000000000002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211.67000000000002</v>
      </c>
      <c r="AT90" s="8">
        <v>26.33</v>
      </c>
      <c r="AU90" s="8">
        <v>32</v>
      </c>
      <c r="AW90" s="207">
        <v>26.33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26.33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26.33</v>
      </c>
      <c r="BM90" s="8">
        <f t="shared" si="54"/>
        <v>32</v>
      </c>
      <c r="BN90" s="8">
        <f t="shared" si="55"/>
        <v>26.33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1040</v>
      </c>
      <c r="G91" s="16">
        <f>'[3]14'!G93</f>
        <v>0</v>
      </c>
      <c r="H91" s="17">
        <f t="shared" si="59"/>
        <v>1360</v>
      </c>
      <c r="I91" s="15">
        <f>'[3]14'!J93</f>
        <v>270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0</v>
      </c>
      <c r="N91" s="16">
        <f>'[3]14'!O93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26.33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26.33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211.67000000000002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211.67000000000002</v>
      </c>
      <c r="AT91" s="8">
        <v>26.33</v>
      </c>
      <c r="AU91" s="8">
        <v>32</v>
      </c>
      <c r="AW91" s="207">
        <v>26.33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26.33</v>
      </c>
      <c r="BD91" s="207">
        <v>32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32</v>
      </c>
      <c r="BL91" s="8">
        <f t="shared" si="53"/>
        <v>26.33</v>
      </c>
      <c r="BM91" s="8">
        <f t="shared" si="54"/>
        <v>32</v>
      </c>
      <c r="BN91" s="8">
        <f t="shared" si="55"/>
        <v>26.33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1040</v>
      </c>
      <c r="G92" s="16">
        <f>'[3]14'!G94</f>
        <v>0</v>
      </c>
      <c r="H92" s="17">
        <f t="shared" si="59"/>
        <v>1360</v>
      </c>
      <c r="I92" s="15">
        <f>'[3]14'!J94</f>
        <v>270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0</v>
      </c>
      <c r="N92" s="16">
        <f>'[3]14'!O94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26.33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26.33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211.67000000000002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211.67000000000002</v>
      </c>
      <c r="AT92" s="8">
        <v>26.33</v>
      </c>
      <c r="AU92" s="8">
        <v>32</v>
      </c>
      <c r="AW92" s="207">
        <v>26.33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26.33</v>
      </c>
      <c r="BD92" s="207">
        <v>32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32</v>
      </c>
      <c r="BL92" s="8">
        <f t="shared" si="53"/>
        <v>26.33</v>
      </c>
      <c r="BM92" s="8">
        <f t="shared" si="54"/>
        <v>32</v>
      </c>
      <c r="BN92" s="8">
        <f t="shared" si="55"/>
        <v>26.33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1040</v>
      </c>
      <c r="G93" s="16">
        <f>'[3]14'!G95</f>
        <v>0</v>
      </c>
      <c r="H93" s="17">
        <f t="shared" si="59"/>
        <v>1360</v>
      </c>
      <c r="I93" s="15">
        <f>'[3]14'!J95</f>
        <v>270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0</v>
      </c>
      <c r="N93" s="16">
        <f>'[3]14'!O95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26.91</v>
      </c>
      <c r="AE93" s="8">
        <f t="shared" si="43"/>
        <v>26.91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26.91</v>
      </c>
      <c r="AL93" s="8">
        <f t="shared" si="35"/>
        <v>216.18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216.18</v>
      </c>
      <c r="AT93" s="8">
        <v>26.91</v>
      </c>
      <c r="AU93" s="8">
        <v>26.91</v>
      </c>
      <c r="AW93" s="207">
        <v>26.91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26.91</v>
      </c>
      <c r="BD93" s="207">
        <v>26.91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26.91</v>
      </c>
      <c r="BL93" s="8">
        <f t="shared" si="53"/>
        <v>26.91</v>
      </c>
      <c r="BM93" s="8">
        <f t="shared" si="54"/>
        <v>26.91</v>
      </c>
      <c r="BN93" s="8">
        <f t="shared" si="55"/>
        <v>26.91</v>
      </c>
      <c r="BO93" s="8">
        <f t="shared" si="56"/>
        <v>26.91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1040</v>
      </c>
      <c r="G94" s="16">
        <f>'[3]14'!G96</f>
        <v>0</v>
      </c>
      <c r="H94" s="17">
        <f t="shared" si="59"/>
        <v>1360</v>
      </c>
      <c r="I94" s="15">
        <f>'[3]14'!J96</f>
        <v>270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0</v>
      </c>
      <c r="N94" s="16">
        <f>'[3]14'!O96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26.91</v>
      </c>
      <c r="AE94" s="8">
        <f t="shared" si="43"/>
        <v>26.91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26.91</v>
      </c>
      <c r="AL94" s="8">
        <f t="shared" si="35"/>
        <v>216.18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216.18</v>
      </c>
      <c r="AT94" s="8">
        <v>26.91</v>
      </c>
      <c r="AU94" s="8">
        <v>26.91</v>
      </c>
      <c r="AW94" s="207">
        <v>26.91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26.91</v>
      </c>
      <c r="BD94" s="207">
        <v>26.91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26.91</v>
      </c>
      <c r="BL94" s="8">
        <f t="shared" si="53"/>
        <v>26.91</v>
      </c>
      <c r="BM94" s="8">
        <f t="shared" si="54"/>
        <v>26.91</v>
      </c>
      <c r="BN94" s="8">
        <f t="shared" si="55"/>
        <v>26.91</v>
      </c>
      <c r="BO94" s="8">
        <f t="shared" si="56"/>
        <v>26.91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1040</v>
      </c>
      <c r="G95" s="16">
        <f>'[3]14'!G97</f>
        <v>0</v>
      </c>
      <c r="H95" s="17">
        <f t="shared" si="59"/>
        <v>1360</v>
      </c>
      <c r="I95" s="15">
        <f>'[3]14'!J97</f>
        <v>270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0</v>
      </c>
      <c r="N95" s="16">
        <f>'[3]14'!O97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216.18</v>
      </c>
      <c r="AT95" s="8">
        <v>26.91</v>
      </c>
      <c r="AU95" s="8">
        <v>26.91</v>
      </c>
      <c r="AW95" s="207">
        <v>26.91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26.91</v>
      </c>
      <c r="BD95" s="207">
        <v>26.91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26.91</v>
      </c>
      <c r="BL95" s="8">
        <f t="shared" si="53"/>
        <v>26.91</v>
      </c>
      <c r="BM95" s="8">
        <f t="shared" si="54"/>
        <v>26.91</v>
      </c>
      <c r="BN95" s="8">
        <f t="shared" si="55"/>
        <v>26.91</v>
      </c>
      <c r="BO95" s="8">
        <f t="shared" si="56"/>
        <v>26.91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1040</v>
      </c>
      <c r="G96" s="16">
        <f>'[3]14'!G98</f>
        <v>0</v>
      </c>
      <c r="H96" s="17">
        <f t="shared" si="59"/>
        <v>1360</v>
      </c>
      <c r="I96" s="15">
        <f>'[3]14'!J98</f>
        <v>270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0</v>
      </c>
      <c r="N96" s="16">
        <f>'[3]14'!O98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216.18</v>
      </c>
      <c r="AT96" s="8">
        <v>26.91</v>
      </c>
      <c r="AU96" s="8">
        <v>26.91</v>
      </c>
      <c r="AW96" s="207">
        <v>26.91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26.91</v>
      </c>
      <c r="BD96" s="207">
        <v>26.91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26.91</v>
      </c>
      <c r="BL96" s="8">
        <f t="shared" si="53"/>
        <v>26.91</v>
      </c>
      <c r="BM96" s="8">
        <f t="shared" si="54"/>
        <v>26.91</v>
      </c>
      <c r="BN96" s="8">
        <f t="shared" si="55"/>
        <v>26.91</v>
      </c>
      <c r="BO96" s="8">
        <f t="shared" si="56"/>
        <v>26.91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1040</v>
      </c>
      <c r="G97" s="16">
        <f>'[3]14'!G99</f>
        <v>0</v>
      </c>
      <c r="H97" s="17">
        <f t="shared" si="59"/>
        <v>1360</v>
      </c>
      <c r="I97" s="15">
        <f>'[3]14'!J99</f>
        <v>270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0</v>
      </c>
      <c r="N97" s="16">
        <f>'[3]14'!O99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T97" s="8">
        <v>26.91</v>
      </c>
      <c r="AU97" s="8">
        <v>26.91</v>
      </c>
      <c r="AW97" s="207">
        <v>26.91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26.91</v>
      </c>
      <c r="BD97" s="207">
        <v>26.91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26.91</v>
      </c>
      <c r="BL97" s="8">
        <f t="shared" si="53"/>
        <v>26.91</v>
      </c>
      <c r="BM97" s="8">
        <f t="shared" si="54"/>
        <v>26.91</v>
      </c>
      <c r="BN97" s="8">
        <f t="shared" si="55"/>
        <v>26.91</v>
      </c>
      <c r="BO97" s="8">
        <f t="shared" si="56"/>
        <v>26.91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1040</v>
      </c>
      <c r="G98" s="16">
        <f>'[3]14'!G100</f>
        <v>0</v>
      </c>
      <c r="H98" s="17">
        <f t="shared" si="59"/>
        <v>1360</v>
      </c>
      <c r="I98" s="15">
        <f>'[3]14'!J100</f>
        <v>270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0</v>
      </c>
      <c r="N98" s="16">
        <f>'[3]14'!O100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T98" s="8">
        <v>26.91</v>
      </c>
      <c r="AU98" s="8">
        <v>26.91</v>
      </c>
      <c r="AW98" s="207">
        <v>26.91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26.91</v>
      </c>
      <c r="BD98" s="207">
        <v>26.91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26.91</v>
      </c>
      <c r="BL98" s="8">
        <f t="shared" si="53"/>
        <v>26.91</v>
      </c>
      <c r="BM98" s="8">
        <f t="shared" si="54"/>
        <v>26.91</v>
      </c>
      <c r="BN98" s="8">
        <f t="shared" si="55"/>
        <v>26.91</v>
      </c>
      <c r="BO98" s="8">
        <f t="shared" si="56"/>
        <v>26.91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6.7687979999999994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6.7687979999999994</v>
      </c>
      <c r="P99" s="15">
        <f t="shared" si="62"/>
        <v>2.4E-2</v>
      </c>
      <c r="Q99" s="15">
        <f t="shared" si="62"/>
        <v>6.7687979999999994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6.7687979999999994</v>
      </c>
      <c r="X99" s="15">
        <f t="shared" si="62"/>
        <v>0.7023249999999992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0.7023249999999992</v>
      </c>
      <c r="AE99" s="15">
        <f t="shared" si="62"/>
        <v>0.72645249999999972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0.72645249999999972</v>
      </c>
      <c r="AL99" s="15">
        <f t="shared" si="62"/>
        <v>5.3400204999999978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5.3400204999999978</v>
      </c>
      <c r="AS99" s="15">
        <f t="shared" si="62"/>
        <v>0</v>
      </c>
      <c r="AT99" s="15">
        <f t="shared" si="62"/>
        <v>0.70185499999999923</v>
      </c>
      <c r="AU99" s="15">
        <f t="shared" si="62"/>
        <v>0.71728749999999963</v>
      </c>
      <c r="AV99" s="15">
        <f t="shared" si="62"/>
        <v>0</v>
      </c>
      <c r="AW99" s="15">
        <f t="shared" si="62"/>
        <v>0.7023249999999992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0.7023249999999992</v>
      </c>
      <c r="BD99" s="15">
        <f t="shared" si="62"/>
        <v>0.72645249999999972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0.72645249999999972</v>
      </c>
      <c r="BK99" s="15"/>
      <c r="BL99" s="15">
        <f t="shared" si="63"/>
        <v>0.70185499999999923</v>
      </c>
      <c r="BM99" s="15">
        <f t="shared" si="63"/>
        <v>0.71728749999999963</v>
      </c>
      <c r="BN99" s="15">
        <f t="shared" si="63"/>
        <v>0.7023249999999992</v>
      </c>
      <c r="BO99" s="15">
        <f t="shared" si="63"/>
        <v>0.72645249999999972</v>
      </c>
      <c r="BP99" s="15">
        <f t="shared" si="63"/>
        <v>-4.7000000000000064E-4</v>
      </c>
      <c r="BQ99" s="15">
        <f t="shared" si="63"/>
        <v>-9.1649999999999995E-3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44940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44940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325</v>
      </c>
      <c r="C3">
        <f>PPCL!C3</f>
        <v>0</v>
      </c>
      <c r="D3">
        <f>PPCL!M3</f>
        <v>321.53199999999998</v>
      </c>
      <c r="E3">
        <f>PPCL!N3</f>
        <v>0</v>
      </c>
      <c r="F3">
        <f>B3+C3</f>
        <v>325</v>
      </c>
      <c r="G3">
        <f>D3+E3</f>
        <v>321.53199999999998</v>
      </c>
      <c r="H3" s="154"/>
      <c r="I3">
        <f>BRPL_EOD!AG3+BRPL_EOD!AH3</f>
        <v>91.94</v>
      </c>
      <c r="J3">
        <f>BYPL_EOD!AG3+BYPL_EOD!AH3</f>
        <v>52.23</v>
      </c>
      <c r="K3">
        <f>MES_EOD!AG3+MES_EOD!AH3</f>
        <v>19.7</v>
      </c>
      <c r="L3">
        <f>NDMC_EOD!AG3+NDMC_EOD!AH3</f>
        <v>98.48</v>
      </c>
      <c r="M3">
        <f>TPDDL_EOD!AG3+TPDDL_EOD!AH3</f>
        <v>62.66</v>
      </c>
      <c r="N3">
        <f t="shared" ref="N3:N66" si="0">SUM(I3:M3)</f>
        <v>325.01</v>
      </c>
      <c r="O3" s="154">
        <f t="shared" ref="O3:O66" si="1">G3-N3</f>
        <v>-3.4780000000000086</v>
      </c>
      <c r="P3">
        <v>90.956130826743788</v>
      </c>
      <c r="Q3">
        <v>51.671075843820184</v>
      </c>
      <c r="R3">
        <v>19.489186178886801</v>
      </c>
      <c r="S3">
        <v>97.426144918617894</v>
      </c>
      <c r="T3">
        <v>61.98946223193132</v>
      </c>
      <c r="U3" s="156">
        <f t="shared" ref="U3:U66" si="2">SUM(P3:T3)</f>
        <v>321.53199999999998</v>
      </c>
      <c r="V3" s="154">
        <f t="shared" ref="V3:V66" si="3">G3-U3</f>
        <v>0</v>
      </c>
    </row>
    <row r="4" spans="1:22">
      <c r="A4" t="s">
        <v>46</v>
      </c>
      <c r="B4">
        <f>PPCL!B4</f>
        <v>325</v>
      </c>
      <c r="C4">
        <f>PPCL!C4</f>
        <v>0</v>
      </c>
      <c r="D4">
        <f>PPCL!M4</f>
        <v>321.73600000000005</v>
      </c>
      <c r="E4">
        <f>PPCL!N4</f>
        <v>0</v>
      </c>
      <c r="F4">
        <f t="shared" ref="F4:F67" si="4">B4+C4</f>
        <v>325</v>
      </c>
      <c r="G4">
        <f t="shared" ref="G4:G67" si="5">D4+E4</f>
        <v>321.73600000000005</v>
      </c>
      <c r="H4" s="154"/>
      <c r="I4">
        <f>BRPL_EOD!AG4+BRPL_EOD!AH4</f>
        <v>91.94</v>
      </c>
      <c r="J4">
        <f>BYPL_EOD!AG4+BYPL_EOD!AH4</f>
        <v>52.23</v>
      </c>
      <c r="K4">
        <f>MES_EOD!AG4+MES_EOD!AH4</f>
        <v>19.7</v>
      </c>
      <c r="L4">
        <f>NDMC_EOD!AG4+NDMC_EOD!AH4</f>
        <v>98.48</v>
      </c>
      <c r="M4">
        <f>TPDDL_EOD!AG4+TPDDL_EOD!AH4</f>
        <v>62.66</v>
      </c>
      <c r="N4">
        <f t="shared" si="0"/>
        <v>325.01</v>
      </c>
      <c r="O4" s="154">
        <f t="shared" si="1"/>
        <v>-3.2739999999999441</v>
      </c>
      <c r="P4">
        <v>91.013839081874423</v>
      </c>
      <c r="Q4">
        <v>51.703859204332183</v>
      </c>
      <c r="R4">
        <v>19.501551336881946</v>
      </c>
      <c r="S4">
        <v>97.487958155133711</v>
      </c>
      <c r="T4">
        <v>62.028792221777799</v>
      </c>
      <c r="U4" s="156">
        <f t="shared" si="2"/>
        <v>321.73600000000005</v>
      </c>
      <c r="V4" s="154">
        <f t="shared" si="3"/>
        <v>0</v>
      </c>
    </row>
    <row r="5" spans="1:22">
      <c r="A5" t="s">
        <v>47</v>
      </c>
      <c r="B5">
        <f>PPCL!B5</f>
        <v>325</v>
      </c>
      <c r="C5">
        <f>PPCL!C5</f>
        <v>0</v>
      </c>
      <c r="D5">
        <f>PPCL!M5</f>
        <v>321.49599999999998</v>
      </c>
      <c r="E5">
        <f>PPCL!N5</f>
        <v>0</v>
      </c>
      <c r="F5">
        <f t="shared" si="4"/>
        <v>325</v>
      </c>
      <c r="G5">
        <f t="shared" si="5"/>
        <v>321.49599999999998</v>
      </c>
      <c r="H5" s="154"/>
      <c r="I5">
        <f>BRPL_EOD!AG5+BRPL_EOD!AH5</f>
        <v>91.94</v>
      </c>
      <c r="J5">
        <f>BYPL_EOD!AG5+BYPL_EOD!AH5</f>
        <v>52.23</v>
      </c>
      <c r="K5">
        <f>MES_EOD!AG5+MES_EOD!AH5</f>
        <v>19.7</v>
      </c>
      <c r="L5">
        <f>NDMC_EOD!AG5+NDMC_EOD!AH5</f>
        <v>98.48</v>
      </c>
      <c r="M5">
        <f>TPDDL_EOD!AG5+TPDDL_EOD!AH5</f>
        <v>62.66</v>
      </c>
      <c r="N5">
        <f t="shared" si="0"/>
        <v>325.01</v>
      </c>
      <c r="O5" s="154">
        <f t="shared" si="1"/>
        <v>-3.51400000000001</v>
      </c>
      <c r="P5">
        <v>90.945947017014859</v>
      </c>
      <c r="Q5">
        <v>51.665290544906306</v>
      </c>
      <c r="R5">
        <v>19.487004092181778</v>
      </c>
      <c r="S5">
        <v>97.415236700409224</v>
      </c>
      <c r="T5">
        <v>61.982521645487829</v>
      </c>
      <c r="U5" s="156">
        <f t="shared" si="2"/>
        <v>321.49599999999998</v>
      </c>
      <c r="V5" s="154">
        <f t="shared" si="3"/>
        <v>0</v>
      </c>
    </row>
    <row r="6" spans="1:22">
      <c r="A6" t="s">
        <v>48</v>
      </c>
      <c r="B6">
        <f>PPCL!B6</f>
        <v>325</v>
      </c>
      <c r="C6">
        <f>PPCL!C6</f>
        <v>0</v>
      </c>
      <c r="D6">
        <f>PPCL!M6</f>
        <v>322.08800000000002</v>
      </c>
      <c r="E6">
        <f>PPCL!N6</f>
        <v>0</v>
      </c>
      <c r="F6">
        <f t="shared" si="4"/>
        <v>325</v>
      </c>
      <c r="G6">
        <f t="shared" si="5"/>
        <v>322.08800000000002</v>
      </c>
      <c r="H6" s="154"/>
      <c r="I6">
        <f>BRPL_EOD!AG6+BRPL_EOD!AH6</f>
        <v>91.94</v>
      </c>
      <c r="J6">
        <f>BYPL_EOD!AG6+BYPL_EOD!AH6</f>
        <v>52.23</v>
      </c>
      <c r="K6">
        <f>MES_EOD!AG6+MES_EOD!AH6</f>
        <v>19.7</v>
      </c>
      <c r="L6">
        <f>NDMC_EOD!AG6+NDMC_EOD!AH6</f>
        <v>98.48</v>
      </c>
      <c r="M6">
        <f>TPDDL_EOD!AG6+TPDDL_EOD!AH6</f>
        <v>62.66</v>
      </c>
      <c r="N6">
        <f t="shared" si="0"/>
        <v>325.01</v>
      </c>
      <c r="O6" s="154">
        <f t="shared" si="1"/>
        <v>-2.9219999999999686</v>
      </c>
      <c r="P6">
        <v>91.113414110335071</v>
      </c>
      <c r="Q6">
        <v>51.760426571490108</v>
      </c>
      <c r="R6">
        <v>19.522887295775515</v>
      </c>
      <c r="S6">
        <v>97.594616288729597</v>
      </c>
      <c r="T6">
        <v>62.096655733669735</v>
      </c>
      <c r="U6" s="156">
        <f t="shared" si="2"/>
        <v>322.08800000000008</v>
      </c>
      <c r="V6" s="154">
        <f t="shared" si="3"/>
        <v>0</v>
      </c>
    </row>
    <row r="7" spans="1:22">
      <c r="A7" t="s">
        <v>49</v>
      </c>
      <c r="B7">
        <f>PPCL!B7</f>
        <v>325</v>
      </c>
      <c r="C7">
        <f>PPCL!C7</f>
        <v>0</v>
      </c>
      <c r="D7">
        <f>PPCL!M7</f>
        <v>321.976</v>
      </c>
      <c r="E7">
        <f>PPCL!N7</f>
        <v>0</v>
      </c>
      <c r="F7">
        <f t="shared" si="4"/>
        <v>325</v>
      </c>
      <c r="G7">
        <f t="shared" si="5"/>
        <v>321.976</v>
      </c>
      <c r="H7" s="154"/>
      <c r="I7">
        <f>BRPL_EOD!AG7+BRPL_EOD!AH7</f>
        <v>91.94</v>
      </c>
      <c r="J7">
        <f>BYPL_EOD!AG7+BYPL_EOD!AH7</f>
        <v>52.23</v>
      </c>
      <c r="K7">
        <f>MES_EOD!AG7+MES_EOD!AH7</f>
        <v>19.7</v>
      </c>
      <c r="L7">
        <f>NDMC_EOD!AG7+NDMC_EOD!AH7</f>
        <v>98.48</v>
      </c>
      <c r="M7">
        <f>TPDDL_EOD!AG7+TPDDL_EOD!AH7</f>
        <v>62.66</v>
      </c>
      <c r="N7">
        <f t="shared" si="0"/>
        <v>325.01</v>
      </c>
      <c r="O7" s="154">
        <f t="shared" si="1"/>
        <v>-3.0339999999999918</v>
      </c>
      <c r="P7">
        <v>91.081731146733944</v>
      </c>
      <c r="Q7">
        <v>51.742427863758039</v>
      </c>
      <c r="R7">
        <v>19.516098581582106</v>
      </c>
      <c r="S7">
        <v>97.56067960985817</v>
      </c>
      <c r="T7">
        <v>62.075062798067748</v>
      </c>
      <c r="U7" s="156">
        <f t="shared" si="2"/>
        <v>321.976</v>
      </c>
      <c r="V7" s="154">
        <f t="shared" si="3"/>
        <v>0</v>
      </c>
    </row>
    <row r="8" spans="1:22">
      <c r="A8" t="s">
        <v>50</v>
      </c>
      <c r="B8">
        <f>PPCL!B8</f>
        <v>325</v>
      </c>
      <c r="C8">
        <f>PPCL!C8</f>
        <v>0</v>
      </c>
      <c r="D8">
        <f>PPCL!M8</f>
        <v>321.38800000000003</v>
      </c>
      <c r="E8">
        <f>PPCL!N8</f>
        <v>0</v>
      </c>
      <c r="F8">
        <f t="shared" si="4"/>
        <v>325</v>
      </c>
      <c r="G8">
        <f t="shared" si="5"/>
        <v>321.38800000000003</v>
      </c>
      <c r="H8" s="154"/>
      <c r="I8">
        <f>BRPL_EOD!AG8+BRPL_EOD!AH8</f>
        <v>91.94</v>
      </c>
      <c r="J8">
        <f>BYPL_EOD!AG8+BYPL_EOD!AH8</f>
        <v>52.23</v>
      </c>
      <c r="K8">
        <f>MES_EOD!AG8+MES_EOD!AH8</f>
        <v>19.7</v>
      </c>
      <c r="L8">
        <f>NDMC_EOD!AG8+NDMC_EOD!AH8</f>
        <v>98.48</v>
      </c>
      <c r="M8">
        <f>TPDDL_EOD!AG8+TPDDL_EOD!AH8</f>
        <v>62.66</v>
      </c>
      <c r="N8">
        <f t="shared" si="0"/>
        <v>325.01</v>
      </c>
      <c r="O8" s="154">
        <f t="shared" si="1"/>
        <v>-3.6219999999999573</v>
      </c>
      <c r="P8">
        <v>90.915395587828073</v>
      </c>
      <c r="Q8">
        <v>51.647934648164679</v>
      </c>
      <c r="R8">
        <v>19.480457832066708</v>
      </c>
      <c r="S8">
        <v>97.38251204578323</v>
      </c>
      <c r="T8">
        <v>61.961699886157355</v>
      </c>
      <c r="U8" s="156">
        <f t="shared" si="2"/>
        <v>321.38800000000003</v>
      </c>
      <c r="V8" s="154">
        <f t="shared" si="3"/>
        <v>0</v>
      </c>
    </row>
    <row r="9" spans="1:22">
      <c r="A9" t="s">
        <v>51</v>
      </c>
      <c r="B9">
        <f>PPCL!B9</f>
        <v>325</v>
      </c>
      <c r="C9">
        <f>PPCL!C9</f>
        <v>0</v>
      </c>
      <c r="D9">
        <f>PPCL!M9</f>
        <v>321.8</v>
      </c>
      <c r="E9">
        <f>PPCL!N9</f>
        <v>0</v>
      </c>
      <c r="F9">
        <f t="shared" si="4"/>
        <v>325</v>
      </c>
      <c r="G9">
        <f t="shared" si="5"/>
        <v>321.8</v>
      </c>
      <c r="H9" s="154"/>
      <c r="I9">
        <f>BRPL_EOD!AG9+BRPL_EOD!AH9</f>
        <v>91.94</v>
      </c>
      <c r="J9">
        <f>BYPL_EOD!AG9+BYPL_EOD!AH9</f>
        <v>52.23</v>
      </c>
      <c r="K9">
        <f>MES_EOD!AG9+MES_EOD!AH9</f>
        <v>19.7</v>
      </c>
      <c r="L9">
        <f>NDMC_EOD!AG9+NDMC_EOD!AH9</f>
        <v>98.48</v>
      </c>
      <c r="M9">
        <f>TPDDL_EOD!AG9+TPDDL_EOD!AH9</f>
        <v>62.66</v>
      </c>
      <c r="N9">
        <f t="shared" si="0"/>
        <v>325.01</v>
      </c>
      <c r="O9" s="154">
        <f t="shared" si="1"/>
        <v>-3.2099999999999795</v>
      </c>
      <c r="P9">
        <v>91.031943632503612</v>
      </c>
      <c r="Q9">
        <v>51.714144180179069</v>
      </c>
      <c r="R9">
        <v>19.50543060213532</v>
      </c>
      <c r="S9">
        <v>97.507350543060227</v>
      </c>
      <c r="T9">
        <v>62.041131042121783</v>
      </c>
      <c r="U9" s="156">
        <f t="shared" si="2"/>
        <v>321.8</v>
      </c>
      <c r="V9" s="154">
        <f t="shared" si="3"/>
        <v>0</v>
      </c>
    </row>
    <row r="10" spans="1:22">
      <c r="A10" t="s">
        <v>52</v>
      </c>
      <c r="B10">
        <f>PPCL!B10</f>
        <v>325</v>
      </c>
      <c r="C10">
        <f>PPCL!C10</f>
        <v>0</v>
      </c>
      <c r="D10">
        <f>PPCL!M10</f>
        <v>322.05200000000002</v>
      </c>
      <c r="E10">
        <f>PPCL!N10</f>
        <v>0</v>
      </c>
      <c r="F10">
        <f t="shared" si="4"/>
        <v>325</v>
      </c>
      <c r="G10">
        <f t="shared" si="5"/>
        <v>322.05200000000002</v>
      </c>
      <c r="H10" s="154"/>
      <c r="I10">
        <f>BRPL_EOD!AG10+BRPL_EOD!AH10</f>
        <v>91.94</v>
      </c>
      <c r="J10">
        <f>BYPL_EOD!AG10+BYPL_EOD!AH10</f>
        <v>52.23</v>
      </c>
      <c r="K10">
        <f>MES_EOD!AG10+MES_EOD!AH10</f>
        <v>19.7</v>
      </c>
      <c r="L10">
        <f>NDMC_EOD!AG10+NDMC_EOD!AH10</f>
        <v>98.48</v>
      </c>
      <c r="M10">
        <f>TPDDL_EOD!AG10+TPDDL_EOD!AH10</f>
        <v>62.66</v>
      </c>
      <c r="N10">
        <f t="shared" si="0"/>
        <v>325.01</v>
      </c>
      <c r="O10" s="154">
        <f t="shared" si="1"/>
        <v>-2.95799999999997</v>
      </c>
      <c r="P10">
        <v>91.103230300606143</v>
      </c>
      <c r="Q10">
        <v>51.754641272576229</v>
      </c>
      <c r="R10">
        <v>19.520705209070492</v>
      </c>
      <c r="S10">
        <v>97.583708070520913</v>
      </c>
      <c r="T10">
        <v>62.089715147226244</v>
      </c>
      <c r="U10" s="156">
        <f t="shared" si="2"/>
        <v>322.05200000000002</v>
      </c>
      <c r="V10" s="154">
        <f t="shared" si="3"/>
        <v>0</v>
      </c>
    </row>
    <row r="11" spans="1:22">
      <c r="A11" t="s">
        <v>53</v>
      </c>
      <c r="B11">
        <f>PPCL!B11</f>
        <v>325</v>
      </c>
      <c r="C11">
        <f>PPCL!C11</f>
        <v>0</v>
      </c>
      <c r="D11">
        <f>PPCL!M11</f>
        <v>321.49599999999998</v>
      </c>
      <c r="E11">
        <f>PPCL!N11</f>
        <v>0</v>
      </c>
      <c r="F11">
        <f t="shared" si="4"/>
        <v>325</v>
      </c>
      <c r="G11">
        <f t="shared" si="5"/>
        <v>321.49599999999998</v>
      </c>
      <c r="H11" s="154"/>
      <c r="I11">
        <f>BRPL_EOD!AG11+BRPL_EOD!AH11</f>
        <v>91.94</v>
      </c>
      <c r="J11">
        <f>BYPL_EOD!AG11+BYPL_EOD!AH11</f>
        <v>52.23</v>
      </c>
      <c r="K11">
        <f>MES_EOD!AG11+MES_EOD!AH11</f>
        <v>19.7</v>
      </c>
      <c r="L11">
        <f>NDMC_EOD!AG11+NDMC_EOD!AH11</f>
        <v>98.48</v>
      </c>
      <c r="M11">
        <f>TPDDL_EOD!AG11+TPDDL_EOD!AH11</f>
        <v>62.66</v>
      </c>
      <c r="N11">
        <f t="shared" si="0"/>
        <v>325.01</v>
      </c>
      <c r="O11" s="154">
        <f t="shared" si="1"/>
        <v>-3.51400000000001</v>
      </c>
      <c r="P11">
        <v>90.945947017014859</v>
      </c>
      <c r="Q11">
        <v>51.665290544906306</v>
      </c>
      <c r="R11">
        <v>19.487004092181778</v>
      </c>
      <c r="S11">
        <v>97.415236700409224</v>
      </c>
      <c r="T11">
        <v>61.982521645487829</v>
      </c>
      <c r="U11" s="156">
        <f t="shared" si="2"/>
        <v>321.49599999999998</v>
      </c>
      <c r="V11" s="154">
        <f t="shared" si="3"/>
        <v>0</v>
      </c>
    </row>
    <row r="12" spans="1:22">
      <c r="A12" t="s">
        <v>54</v>
      </c>
      <c r="B12">
        <f>PPCL!B12</f>
        <v>325</v>
      </c>
      <c r="C12">
        <f>PPCL!C12</f>
        <v>0</v>
      </c>
      <c r="D12">
        <f>PPCL!M12</f>
        <v>321.048</v>
      </c>
      <c r="E12">
        <f>PPCL!N12</f>
        <v>0</v>
      </c>
      <c r="F12">
        <f t="shared" si="4"/>
        <v>325</v>
      </c>
      <c r="G12">
        <f t="shared" si="5"/>
        <v>321.048</v>
      </c>
      <c r="H12" s="154"/>
      <c r="I12">
        <f>BRPL_EOD!AG12+BRPL_EOD!AH12</f>
        <v>91.94</v>
      </c>
      <c r="J12">
        <f>BYPL_EOD!AG12+BYPL_EOD!AH12</f>
        <v>52.23</v>
      </c>
      <c r="K12">
        <f>MES_EOD!AG12+MES_EOD!AH12</f>
        <v>19.7</v>
      </c>
      <c r="L12">
        <f>NDMC_EOD!AG12+NDMC_EOD!AH12</f>
        <v>98.48</v>
      </c>
      <c r="M12">
        <f>TPDDL_EOD!AG12+TPDDL_EOD!AH12</f>
        <v>62.66</v>
      </c>
      <c r="N12">
        <f t="shared" si="0"/>
        <v>325.01</v>
      </c>
      <c r="O12" s="154">
        <f t="shared" si="1"/>
        <v>-3.9619999999999891</v>
      </c>
      <c r="P12">
        <v>90.819215162610377</v>
      </c>
      <c r="Q12">
        <v>51.59329571397803</v>
      </c>
      <c r="R12">
        <v>19.459849235408143</v>
      </c>
      <c r="S12">
        <v>97.279489984923543</v>
      </c>
      <c r="T12">
        <v>61.896149903079902</v>
      </c>
      <c r="U12" s="156">
        <f t="shared" si="2"/>
        <v>321.048</v>
      </c>
      <c r="V12" s="154">
        <f t="shared" si="3"/>
        <v>0</v>
      </c>
    </row>
    <row r="13" spans="1:22">
      <c r="A13" t="s">
        <v>55</v>
      </c>
      <c r="B13">
        <f>PPCL!B13</f>
        <v>325</v>
      </c>
      <c r="C13">
        <f>PPCL!C13</f>
        <v>0</v>
      </c>
      <c r="D13">
        <f>PPCL!M13</f>
        <v>321.56</v>
      </c>
      <c r="E13">
        <f>PPCL!N13</f>
        <v>0</v>
      </c>
      <c r="F13">
        <f t="shared" si="4"/>
        <v>325</v>
      </c>
      <c r="G13">
        <f t="shared" si="5"/>
        <v>321.56</v>
      </c>
      <c r="H13" s="154"/>
      <c r="I13">
        <f>BRPL_EOD!AG13+BRPL_EOD!AH13</f>
        <v>91.94</v>
      </c>
      <c r="J13">
        <f>BYPL_EOD!AG13+BYPL_EOD!AH13</f>
        <v>52.23</v>
      </c>
      <c r="K13">
        <f>MES_EOD!AG13+MES_EOD!AH13</f>
        <v>19.7</v>
      </c>
      <c r="L13">
        <f>NDMC_EOD!AG13+NDMC_EOD!AH13</f>
        <v>98.48</v>
      </c>
      <c r="M13">
        <f>TPDDL_EOD!AG13+TPDDL_EOD!AH13</f>
        <v>62.66</v>
      </c>
      <c r="N13">
        <f t="shared" si="0"/>
        <v>325.01</v>
      </c>
      <c r="O13" s="154">
        <f t="shared" si="1"/>
        <v>-3.4499999999999886</v>
      </c>
      <c r="P13">
        <v>90.964051567644077</v>
      </c>
      <c r="Q13">
        <v>51.675575520753206</v>
      </c>
      <c r="R13">
        <v>19.490883357435155</v>
      </c>
      <c r="S13">
        <v>97.434629088335754</v>
      </c>
      <c r="T13">
        <v>61.99486046583182</v>
      </c>
      <c r="U13" s="156">
        <f t="shared" si="2"/>
        <v>321.56000000000006</v>
      </c>
      <c r="V13" s="154">
        <f t="shared" si="3"/>
        <v>0</v>
      </c>
    </row>
    <row r="14" spans="1:22">
      <c r="A14" t="s">
        <v>56</v>
      </c>
      <c r="B14">
        <f>PPCL!B14</f>
        <v>325</v>
      </c>
      <c r="C14">
        <f>PPCL!C14</f>
        <v>0</v>
      </c>
      <c r="D14">
        <f>PPCL!M14</f>
        <v>321.49599999999998</v>
      </c>
      <c r="E14">
        <f>PPCL!N14</f>
        <v>0</v>
      </c>
      <c r="F14">
        <f t="shared" si="4"/>
        <v>325</v>
      </c>
      <c r="G14">
        <f t="shared" si="5"/>
        <v>321.49599999999998</v>
      </c>
      <c r="H14" s="154"/>
      <c r="I14">
        <f>BRPL_EOD!AG14+BRPL_EOD!AH14</f>
        <v>91.94</v>
      </c>
      <c r="J14">
        <f>BYPL_EOD!AG14+BYPL_EOD!AH14</f>
        <v>52.23</v>
      </c>
      <c r="K14">
        <f>MES_EOD!AG14+MES_EOD!AH14</f>
        <v>19.7</v>
      </c>
      <c r="L14">
        <f>NDMC_EOD!AG14+NDMC_EOD!AH14</f>
        <v>98.48</v>
      </c>
      <c r="M14">
        <f>TPDDL_EOD!AG14+TPDDL_EOD!AH14</f>
        <v>62.66</v>
      </c>
      <c r="N14">
        <f t="shared" si="0"/>
        <v>325.01</v>
      </c>
      <c r="O14" s="154">
        <f t="shared" si="1"/>
        <v>-3.51400000000001</v>
      </c>
      <c r="P14">
        <v>90.945947017014859</v>
      </c>
      <c r="Q14">
        <v>51.665290544906306</v>
      </c>
      <c r="R14">
        <v>19.487004092181778</v>
      </c>
      <c r="S14">
        <v>97.415236700409224</v>
      </c>
      <c r="T14">
        <v>61.982521645487829</v>
      </c>
      <c r="U14" s="156">
        <f t="shared" si="2"/>
        <v>321.49599999999998</v>
      </c>
      <c r="V14" s="154">
        <f t="shared" si="3"/>
        <v>0</v>
      </c>
    </row>
    <row r="15" spans="1:22">
      <c r="A15" t="s">
        <v>57</v>
      </c>
      <c r="B15">
        <f>PPCL!B15</f>
        <v>325</v>
      </c>
      <c r="C15">
        <f>PPCL!C15</f>
        <v>0</v>
      </c>
      <c r="D15">
        <f>PPCL!M15</f>
        <v>321.62</v>
      </c>
      <c r="E15">
        <f>PPCL!N15</f>
        <v>0</v>
      </c>
      <c r="F15">
        <f t="shared" si="4"/>
        <v>325</v>
      </c>
      <c r="G15">
        <f t="shared" si="5"/>
        <v>321.62</v>
      </c>
      <c r="H15" s="154"/>
      <c r="I15">
        <f>BRPL_EOD!AG15+BRPL_EOD!AH15</f>
        <v>91.94</v>
      </c>
      <c r="J15">
        <f>BYPL_EOD!AG15+BYPL_EOD!AH15</f>
        <v>52.23</v>
      </c>
      <c r="K15">
        <f>MES_EOD!AG15+MES_EOD!AH15</f>
        <v>19.7</v>
      </c>
      <c r="L15">
        <f>NDMC_EOD!AG15+NDMC_EOD!AH15</f>
        <v>98.48</v>
      </c>
      <c r="M15">
        <f>TPDDL_EOD!AG15+TPDDL_EOD!AH15</f>
        <v>62.66</v>
      </c>
      <c r="N15">
        <f t="shared" si="0"/>
        <v>325.01</v>
      </c>
      <c r="O15" s="154">
        <f t="shared" si="1"/>
        <v>-3.3899999999999864</v>
      </c>
      <c r="P15">
        <v>90.981024583858954</v>
      </c>
      <c r="Q15">
        <v>51.685217685609672</v>
      </c>
      <c r="R15">
        <v>19.494520168610197</v>
      </c>
      <c r="S15">
        <v>97.452809452016865</v>
      </c>
      <c r="T15">
        <v>62.006428109904313</v>
      </c>
      <c r="U15" s="156">
        <f t="shared" si="2"/>
        <v>321.62</v>
      </c>
      <c r="V15" s="154">
        <f t="shared" si="3"/>
        <v>0</v>
      </c>
    </row>
    <row r="16" spans="1:22">
      <c r="A16" t="s">
        <v>58</v>
      </c>
      <c r="B16">
        <f>PPCL!B16</f>
        <v>325</v>
      </c>
      <c r="C16">
        <f>PPCL!C16</f>
        <v>0</v>
      </c>
      <c r="D16">
        <f>PPCL!M16</f>
        <v>321.45999999999998</v>
      </c>
      <c r="E16">
        <f>PPCL!N16</f>
        <v>0</v>
      </c>
      <c r="F16">
        <f t="shared" si="4"/>
        <v>325</v>
      </c>
      <c r="G16">
        <f t="shared" si="5"/>
        <v>321.45999999999998</v>
      </c>
      <c r="H16" s="154"/>
      <c r="I16">
        <f>BRPL_EOD!AG16+BRPL_EOD!AH16</f>
        <v>91.94</v>
      </c>
      <c r="J16">
        <f>BYPL_EOD!AG16+BYPL_EOD!AH16</f>
        <v>52.23</v>
      </c>
      <c r="K16">
        <f>MES_EOD!AG16+MES_EOD!AH16</f>
        <v>19.7</v>
      </c>
      <c r="L16">
        <f>NDMC_EOD!AG16+NDMC_EOD!AH16</f>
        <v>98.48</v>
      </c>
      <c r="M16">
        <f>TPDDL_EOD!AG16+TPDDL_EOD!AH16</f>
        <v>62.66</v>
      </c>
      <c r="N16">
        <f t="shared" si="0"/>
        <v>325.01</v>
      </c>
      <c r="O16" s="154">
        <f t="shared" si="1"/>
        <v>-3.5500000000000114</v>
      </c>
      <c r="P16">
        <v>90.93576320728593</v>
      </c>
      <c r="Q16">
        <v>51.659505245992428</v>
      </c>
      <c r="R16">
        <v>19.484822005476754</v>
      </c>
      <c r="S16">
        <v>97.404328482200555</v>
      </c>
      <c r="T16">
        <v>61.97558105904433</v>
      </c>
      <c r="U16" s="156">
        <f t="shared" si="2"/>
        <v>321.45999999999998</v>
      </c>
      <c r="V16" s="154">
        <f t="shared" si="3"/>
        <v>0</v>
      </c>
    </row>
    <row r="17" spans="1:22">
      <c r="A17" t="s">
        <v>59</v>
      </c>
      <c r="B17">
        <f>PPCL!B17</f>
        <v>325</v>
      </c>
      <c r="C17">
        <f>PPCL!C17</f>
        <v>0</v>
      </c>
      <c r="D17">
        <f>PPCL!M17</f>
        <v>321.66399999999993</v>
      </c>
      <c r="E17">
        <f>PPCL!N17</f>
        <v>0</v>
      </c>
      <c r="F17">
        <f t="shared" si="4"/>
        <v>325</v>
      </c>
      <c r="G17">
        <f t="shared" si="5"/>
        <v>321.66399999999993</v>
      </c>
      <c r="H17" s="154"/>
      <c r="I17">
        <f>BRPL_EOD!AG17+BRPL_EOD!AH17</f>
        <v>91.94</v>
      </c>
      <c r="J17">
        <f>BYPL_EOD!AG17+BYPL_EOD!AH17</f>
        <v>52.23</v>
      </c>
      <c r="K17">
        <f>MES_EOD!AG17+MES_EOD!AH17</f>
        <v>19.7</v>
      </c>
      <c r="L17">
        <f>NDMC_EOD!AG17+NDMC_EOD!AH17</f>
        <v>98.48</v>
      </c>
      <c r="M17">
        <f>TPDDL_EOD!AG17+TPDDL_EOD!AH17</f>
        <v>62.66</v>
      </c>
      <c r="N17">
        <f t="shared" si="0"/>
        <v>325.01</v>
      </c>
      <c r="O17" s="154">
        <f t="shared" si="1"/>
        <v>-3.3460000000000605</v>
      </c>
      <c r="P17">
        <v>90.993471462416522</v>
      </c>
      <c r="Q17">
        <v>51.692288606504405</v>
      </c>
      <c r="R17">
        <v>19.497187163471889</v>
      </c>
      <c r="S17">
        <v>97.466141718716329</v>
      </c>
      <c r="T17">
        <v>62.014911048890788</v>
      </c>
      <c r="U17" s="156">
        <f t="shared" si="2"/>
        <v>321.66399999999993</v>
      </c>
      <c r="V17" s="154">
        <f t="shared" si="3"/>
        <v>0</v>
      </c>
    </row>
    <row r="18" spans="1:22">
      <c r="A18" t="s">
        <v>60</v>
      </c>
      <c r="B18">
        <f>PPCL!B18</f>
        <v>325</v>
      </c>
      <c r="C18">
        <f>PPCL!C18</f>
        <v>0</v>
      </c>
      <c r="D18">
        <f>PPCL!M18</f>
        <v>321.00799999999998</v>
      </c>
      <c r="E18">
        <f>PPCL!N18</f>
        <v>0</v>
      </c>
      <c r="F18">
        <f t="shared" si="4"/>
        <v>325</v>
      </c>
      <c r="G18">
        <f t="shared" si="5"/>
        <v>321.00799999999998</v>
      </c>
      <c r="H18" s="154"/>
      <c r="I18">
        <f>BRPL_EOD!AG18+BRPL_EOD!AH18</f>
        <v>91.94</v>
      </c>
      <c r="J18">
        <f>BYPL_EOD!AG18+BYPL_EOD!AH18</f>
        <v>52.23</v>
      </c>
      <c r="K18">
        <f>MES_EOD!AG18+MES_EOD!AH18</f>
        <v>19.7</v>
      </c>
      <c r="L18">
        <f>NDMC_EOD!AG18+NDMC_EOD!AH18</f>
        <v>98.48</v>
      </c>
      <c r="M18">
        <f>TPDDL_EOD!AG18+TPDDL_EOD!AH18</f>
        <v>62.66</v>
      </c>
      <c r="N18">
        <f t="shared" si="0"/>
        <v>325.01</v>
      </c>
      <c r="O18" s="154">
        <f t="shared" si="1"/>
        <v>-4.0020000000000095</v>
      </c>
      <c r="P18">
        <v>90.807899818467121</v>
      </c>
      <c r="Q18">
        <v>51.586867604073717</v>
      </c>
      <c r="R18">
        <v>19.45742469462478</v>
      </c>
      <c r="S18">
        <v>97.267369742469469</v>
      </c>
      <c r="T18">
        <v>61.888438140364904</v>
      </c>
      <c r="U18" s="156">
        <f t="shared" si="2"/>
        <v>321.00799999999998</v>
      </c>
      <c r="V18" s="154">
        <f t="shared" si="3"/>
        <v>0</v>
      </c>
    </row>
    <row r="19" spans="1:22">
      <c r="A19" t="s">
        <v>61</v>
      </c>
      <c r="B19">
        <f>PPCL!B19</f>
        <v>325</v>
      </c>
      <c r="C19">
        <f>PPCL!C19</f>
        <v>0</v>
      </c>
      <c r="D19">
        <f>PPCL!M19</f>
        <v>321.17599999999999</v>
      </c>
      <c r="E19">
        <f>PPCL!N19</f>
        <v>0</v>
      </c>
      <c r="F19">
        <f t="shared" si="4"/>
        <v>325</v>
      </c>
      <c r="G19">
        <f t="shared" si="5"/>
        <v>321.17599999999999</v>
      </c>
      <c r="H19" s="154"/>
      <c r="I19">
        <f>BRPL_EOD!AG19+BRPL_EOD!AH19</f>
        <v>91.94</v>
      </c>
      <c r="J19">
        <f>BYPL_EOD!AG19+BYPL_EOD!AH19</f>
        <v>52.23</v>
      </c>
      <c r="K19">
        <f>MES_EOD!AG19+MES_EOD!AH19</f>
        <v>19.7</v>
      </c>
      <c r="L19">
        <f>NDMC_EOD!AG19+NDMC_EOD!AH19</f>
        <v>98.48</v>
      </c>
      <c r="M19">
        <f>TPDDL_EOD!AG19+TPDDL_EOD!AH19</f>
        <v>62.66</v>
      </c>
      <c r="N19">
        <f t="shared" si="0"/>
        <v>325.01</v>
      </c>
      <c r="O19" s="154">
        <f t="shared" si="1"/>
        <v>-3.8340000000000032</v>
      </c>
      <c r="P19">
        <v>90.855424263868798</v>
      </c>
      <c r="Q19">
        <v>51.613865665671824</v>
      </c>
      <c r="R19">
        <v>19.467607765914895</v>
      </c>
      <c r="S19">
        <v>97.318274760776589</v>
      </c>
      <c r="T19">
        <v>61.920827543767878</v>
      </c>
      <c r="U19" s="156">
        <f t="shared" si="2"/>
        <v>321.17599999999999</v>
      </c>
      <c r="V19" s="154">
        <f t="shared" si="3"/>
        <v>0</v>
      </c>
    </row>
    <row r="20" spans="1:22">
      <c r="A20" t="s">
        <v>62</v>
      </c>
      <c r="B20">
        <f>PPCL!B20</f>
        <v>325</v>
      </c>
      <c r="C20">
        <f>PPCL!C20</f>
        <v>0</v>
      </c>
      <c r="D20">
        <f>PPCL!M20</f>
        <v>321.45599999999996</v>
      </c>
      <c r="E20">
        <f>PPCL!N20</f>
        <v>0</v>
      </c>
      <c r="F20">
        <f t="shared" si="4"/>
        <v>325</v>
      </c>
      <c r="G20">
        <f t="shared" si="5"/>
        <v>321.45599999999996</v>
      </c>
      <c r="H20" s="154"/>
      <c r="I20">
        <f>BRPL_EOD!AG20+BRPL_EOD!AH20</f>
        <v>91.94</v>
      </c>
      <c r="J20">
        <f>BYPL_EOD!AG20+BYPL_EOD!AH20</f>
        <v>52.23</v>
      </c>
      <c r="K20">
        <f>MES_EOD!AG20+MES_EOD!AH20</f>
        <v>19.7</v>
      </c>
      <c r="L20">
        <f>NDMC_EOD!AG20+NDMC_EOD!AH20</f>
        <v>98.48</v>
      </c>
      <c r="M20">
        <f>TPDDL_EOD!AG20+TPDDL_EOD!AH20</f>
        <v>62.66</v>
      </c>
      <c r="N20">
        <f t="shared" si="0"/>
        <v>325.01</v>
      </c>
      <c r="O20" s="154">
        <f t="shared" si="1"/>
        <v>-3.5540000000000305</v>
      </c>
      <c r="P20">
        <v>90.934631672871589</v>
      </c>
      <c r="Q20">
        <v>51.658862435001993</v>
      </c>
      <c r="R20">
        <v>19.484579551398415</v>
      </c>
      <c r="S20">
        <v>97.403116457955136</v>
      </c>
      <c r="T20">
        <v>61.974809882772831</v>
      </c>
      <c r="U20" s="156">
        <f t="shared" si="2"/>
        <v>321.45599999999996</v>
      </c>
      <c r="V20" s="154">
        <f t="shared" si="3"/>
        <v>0</v>
      </c>
    </row>
    <row r="21" spans="1:22">
      <c r="A21" t="s">
        <v>63</v>
      </c>
      <c r="B21">
        <f>PPCL!B21</f>
        <v>325</v>
      </c>
      <c r="C21">
        <f>PPCL!C21</f>
        <v>0</v>
      </c>
      <c r="D21">
        <f>PPCL!M21</f>
        <v>320.81200000000001</v>
      </c>
      <c r="E21">
        <f>PPCL!N21</f>
        <v>0</v>
      </c>
      <c r="F21">
        <f t="shared" si="4"/>
        <v>325</v>
      </c>
      <c r="G21">
        <f t="shared" si="5"/>
        <v>320.81200000000001</v>
      </c>
      <c r="H21" s="154"/>
      <c r="I21">
        <f>BRPL_EOD!AG21+BRPL_EOD!AH21</f>
        <v>91.94</v>
      </c>
      <c r="J21">
        <f>BYPL_EOD!AG21+BYPL_EOD!AH21</f>
        <v>52.23</v>
      </c>
      <c r="K21">
        <f>MES_EOD!AG21+MES_EOD!AH21</f>
        <v>19.7</v>
      </c>
      <c r="L21">
        <f>NDMC_EOD!AG21+NDMC_EOD!AH21</f>
        <v>98.48</v>
      </c>
      <c r="M21">
        <f>TPDDL_EOD!AG21+TPDDL_EOD!AH21</f>
        <v>62.66</v>
      </c>
      <c r="N21">
        <f t="shared" si="0"/>
        <v>325.01</v>
      </c>
      <c r="O21" s="154">
        <f t="shared" si="1"/>
        <v>-4.1979999999999791</v>
      </c>
      <c r="P21">
        <v>90.752454632165168</v>
      </c>
      <c r="Q21">
        <v>51.555369865542602</v>
      </c>
      <c r="R21">
        <v>19.445544444786314</v>
      </c>
      <c r="S21">
        <v>97.207980554444489</v>
      </c>
      <c r="T21">
        <v>61.850650503061445</v>
      </c>
      <c r="U21" s="156">
        <f t="shared" si="2"/>
        <v>320.81200000000001</v>
      </c>
      <c r="V21" s="154">
        <f t="shared" si="3"/>
        <v>0</v>
      </c>
    </row>
    <row r="22" spans="1:22">
      <c r="A22" t="s">
        <v>64</v>
      </c>
      <c r="B22">
        <f>PPCL!B22</f>
        <v>325</v>
      </c>
      <c r="C22">
        <f>PPCL!C22</f>
        <v>0</v>
      </c>
      <c r="D22">
        <f>PPCL!M22</f>
        <v>320.20799999999997</v>
      </c>
      <c r="E22">
        <f>PPCL!N22</f>
        <v>0</v>
      </c>
      <c r="F22">
        <f t="shared" si="4"/>
        <v>325</v>
      </c>
      <c r="G22">
        <f t="shared" si="5"/>
        <v>320.20799999999997</v>
      </c>
      <c r="H22" s="154"/>
      <c r="I22">
        <f>BRPL_EOD!AG22+BRPL_EOD!AH22</f>
        <v>91.94</v>
      </c>
      <c r="J22">
        <f>BYPL_EOD!AG22+BYPL_EOD!AH22</f>
        <v>52.23</v>
      </c>
      <c r="K22">
        <f>MES_EOD!AG22+MES_EOD!AH22</f>
        <v>19.7</v>
      </c>
      <c r="L22">
        <f>NDMC_EOD!AG22+NDMC_EOD!AH22</f>
        <v>98.48</v>
      </c>
      <c r="M22">
        <f>TPDDL_EOD!AG22+TPDDL_EOD!AH22</f>
        <v>62.66</v>
      </c>
      <c r="N22">
        <f t="shared" si="0"/>
        <v>325.01</v>
      </c>
      <c r="O22" s="154">
        <f t="shared" si="1"/>
        <v>-4.8020000000000209</v>
      </c>
      <c r="P22">
        <v>90.581592935601975</v>
      </c>
      <c r="Q22">
        <v>51.458305405987502</v>
      </c>
      <c r="R22">
        <v>19.408933878957569</v>
      </c>
      <c r="S22">
        <v>97.024964893387889</v>
      </c>
      <c r="T22">
        <v>61.734202886065034</v>
      </c>
      <c r="U22" s="156">
        <f t="shared" si="2"/>
        <v>320.20799999999997</v>
      </c>
      <c r="V22" s="154">
        <f t="shared" si="3"/>
        <v>0</v>
      </c>
    </row>
    <row r="23" spans="1:22">
      <c r="A23" t="s">
        <v>65</v>
      </c>
      <c r="B23">
        <f>PPCL!B23</f>
        <v>325</v>
      </c>
      <c r="C23">
        <f>PPCL!C23</f>
        <v>0</v>
      </c>
      <c r="D23">
        <f>PPCL!M23</f>
        <v>321.16800000000001</v>
      </c>
      <c r="E23">
        <f>PPCL!N23</f>
        <v>0</v>
      </c>
      <c r="F23">
        <f t="shared" si="4"/>
        <v>325</v>
      </c>
      <c r="G23">
        <f t="shared" si="5"/>
        <v>321.16800000000001</v>
      </c>
      <c r="H23" s="154"/>
      <c r="I23">
        <f>BRPL_EOD!AG23+BRPL_EOD!AH23</f>
        <v>91.94</v>
      </c>
      <c r="J23">
        <f>BYPL_EOD!AG23+BYPL_EOD!AH23</f>
        <v>52.23</v>
      </c>
      <c r="K23">
        <f>MES_EOD!AG23+MES_EOD!AH23</f>
        <v>19.7</v>
      </c>
      <c r="L23">
        <f>NDMC_EOD!AG23+NDMC_EOD!AH23</f>
        <v>98.48</v>
      </c>
      <c r="M23">
        <f>TPDDL_EOD!AG23+TPDDL_EOD!AH23</f>
        <v>62.66</v>
      </c>
      <c r="N23">
        <f t="shared" si="0"/>
        <v>325.01</v>
      </c>
      <c r="O23" s="154">
        <f t="shared" si="1"/>
        <v>-3.8419999999999845</v>
      </c>
      <c r="P23">
        <v>90.853161195040158</v>
      </c>
      <c r="Q23">
        <v>51.612580043690961</v>
      </c>
      <c r="R23">
        <v>19.467122857758223</v>
      </c>
      <c r="S23">
        <v>97.31585071228578</v>
      </c>
      <c r="T23">
        <v>61.919285191224887</v>
      </c>
      <c r="U23" s="156">
        <f t="shared" si="2"/>
        <v>321.16800000000001</v>
      </c>
      <c r="V23" s="154">
        <f t="shared" si="3"/>
        <v>0</v>
      </c>
    </row>
    <row r="24" spans="1:22">
      <c r="A24" t="s">
        <v>66</v>
      </c>
      <c r="B24">
        <f>PPCL!B24</f>
        <v>325</v>
      </c>
      <c r="C24">
        <f>PPCL!C24</f>
        <v>0</v>
      </c>
      <c r="D24">
        <f>PPCL!M24</f>
        <v>320.80399999999997</v>
      </c>
      <c r="E24">
        <f>PPCL!N24</f>
        <v>0</v>
      </c>
      <c r="F24">
        <f t="shared" si="4"/>
        <v>325</v>
      </c>
      <c r="G24">
        <f t="shared" si="5"/>
        <v>320.80399999999997</v>
      </c>
      <c r="H24" s="154"/>
      <c r="I24">
        <f>BRPL_EOD!AG24+BRPL_EOD!AH24</f>
        <v>91.94</v>
      </c>
      <c r="J24">
        <f>BYPL_EOD!AG24+BYPL_EOD!AH24</f>
        <v>52.23</v>
      </c>
      <c r="K24">
        <f>MES_EOD!AG24+MES_EOD!AH24</f>
        <v>19.7</v>
      </c>
      <c r="L24">
        <f>NDMC_EOD!AG24+NDMC_EOD!AH24</f>
        <v>98.48</v>
      </c>
      <c r="M24">
        <f>TPDDL_EOD!AG24+TPDDL_EOD!AH24</f>
        <v>62.66</v>
      </c>
      <c r="N24">
        <f t="shared" si="0"/>
        <v>325.01</v>
      </c>
      <c r="O24" s="154">
        <f t="shared" si="1"/>
        <v>-4.2060000000000173</v>
      </c>
      <c r="P24">
        <v>90.7501915633365</v>
      </c>
      <c r="Q24">
        <v>51.554084243561732</v>
      </c>
      <c r="R24">
        <v>19.445059536629639</v>
      </c>
      <c r="S24">
        <v>97.205556505953666</v>
      </c>
      <c r="T24">
        <v>61.84910815051844</v>
      </c>
      <c r="U24" s="156">
        <f t="shared" si="2"/>
        <v>320.80399999999997</v>
      </c>
      <c r="V24" s="154">
        <f t="shared" si="3"/>
        <v>0</v>
      </c>
    </row>
    <row r="25" spans="1:22">
      <c r="A25" t="s">
        <v>67</v>
      </c>
      <c r="B25">
        <f>PPCL!B25</f>
        <v>325</v>
      </c>
      <c r="C25">
        <f>PPCL!C25</f>
        <v>0</v>
      </c>
      <c r="D25">
        <f>PPCL!M25</f>
        <v>284.90000000000003</v>
      </c>
      <c r="E25">
        <f>PPCL!N25</f>
        <v>0</v>
      </c>
      <c r="F25">
        <f t="shared" si="4"/>
        <v>325</v>
      </c>
      <c r="G25">
        <f t="shared" si="5"/>
        <v>284.90000000000003</v>
      </c>
      <c r="H25" s="154"/>
      <c r="I25">
        <f>BRPL_EOD!AG25+BRPL_EOD!AH25</f>
        <v>91.94</v>
      </c>
      <c r="J25">
        <f>BYPL_EOD!AG25+BYPL_EOD!AH25</f>
        <v>52.23</v>
      </c>
      <c r="K25">
        <f>MES_EOD!AG25+MES_EOD!AH25</f>
        <v>19.7</v>
      </c>
      <c r="L25">
        <f>NDMC_EOD!AG25+NDMC_EOD!AH25</f>
        <v>98.48</v>
      </c>
      <c r="M25">
        <f>TPDDL_EOD!AG25+TPDDL_EOD!AH25</f>
        <v>62.66</v>
      </c>
      <c r="N25">
        <f t="shared" si="0"/>
        <v>325.01</v>
      </c>
      <c r="O25" s="154">
        <f t="shared" si="1"/>
        <v>-40.109999999999957</v>
      </c>
      <c r="P25">
        <v>80.593538660348926</v>
      </c>
      <c r="Q25">
        <v>45.784212793452511</v>
      </c>
      <c r="R25">
        <v>17.268791729485248</v>
      </c>
      <c r="S25">
        <v>86.326426879172971</v>
      </c>
      <c r="T25">
        <v>54.927029937540389</v>
      </c>
      <c r="U25" s="156">
        <f t="shared" si="2"/>
        <v>284.90000000000003</v>
      </c>
      <c r="V25" s="154">
        <f t="shared" si="3"/>
        <v>0</v>
      </c>
    </row>
    <row r="26" spans="1:22">
      <c r="A26" t="s">
        <v>68</v>
      </c>
      <c r="B26">
        <f>PPCL!B26</f>
        <v>325</v>
      </c>
      <c r="C26">
        <f>PPCL!C26</f>
        <v>0</v>
      </c>
      <c r="D26">
        <f>PPCL!M26</f>
        <v>176.12</v>
      </c>
      <c r="E26">
        <f>PPCL!N26</f>
        <v>0</v>
      </c>
      <c r="F26">
        <f t="shared" si="4"/>
        <v>325</v>
      </c>
      <c r="G26">
        <f t="shared" si="5"/>
        <v>176.12</v>
      </c>
      <c r="H26" s="154"/>
      <c r="I26">
        <f>BRPL_EOD!AG26+BRPL_EOD!AH26</f>
        <v>91.94</v>
      </c>
      <c r="J26">
        <f>BYPL_EOD!AG26+BYPL_EOD!AH26</f>
        <v>52.23</v>
      </c>
      <c r="K26">
        <f>MES_EOD!AG26+MES_EOD!AH26</f>
        <v>19.7</v>
      </c>
      <c r="L26">
        <f>NDMC_EOD!AG26+NDMC_EOD!AH26</f>
        <v>98.48</v>
      </c>
      <c r="M26">
        <f>TPDDL_EOD!AG26+TPDDL_EOD!AH26</f>
        <v>62.66</v>
      </c>
      <c r="N26">
        <f t="shared" si="0"/>
        <v>325.01</v>
      </c>
      <c r="O26" s="154">
        <f t="shared" si="1"/>
        <v>-148.88999999999999</v>
      </c>
      <c r="P26">
        <v>49.821460262761143</v>
      </c>
      <c r="Q26">
        <v>28.302967908679733</v>
      </c>
      <c r="R26">
        <v>10.675253069136334</v>
      </c>
      <c r="S26">
        <v>53.36542752530692</v>
      </c>
      <c r="T26">
        <v>33.954891234115877</v>
      </c>
      <c r="U26" s="156">
        <f t="shared" si="2"/>
        <v>176.12</v>
      </c>
      <c r="V26" s="154">
        <f t="shared" si="3"/>
        <v>0</v>
      </c>
    </row>
    <row r="27" spans="1:22">
      <c r="A27" t="s">
        <v>69</v>
      </c>
      <c r="B27">
        <f>PPCL!B27</f>
        <v>325</v>
      </c>
      <c r="C27">
        <f>PPCL!C27</f>
        <v>0</v>
      </c>
      <c r="D27">
        <f>PPCL!M27</f>
        <v>151.98400000000001</v>
      </c>
      <c r="E27">
        <f>PPCL!N27</f>
        <v>0</v>
      </c>
      <c r="F27">
        <f t="shared" si="4"/>
        <v>325</v>
      </c>
      <c r="G27">
        <f t="shared" si="5"/>
        <v>151.98400000000001</v>
      </c>
      <c r="H27" s="154"/>
      <c r="I27">
        <f>BRPL_EOD!AG27+BRPL_EOD!AH27</f>
        <v>46.68</v>
      </c>
      <c r="J27">
        <f>BYPL_EOD!AG27+BYPL_EOD!AH27</f>
        <v>26</v>
      </c>
      <c r="K27">
        <f>MES_EOD!AG27+MES_EOD!AH27</f>
        <v>7.92</v>
      </c>
      <c r="L27">
        <f>NDMC_EOD!AG27+NDMC_EOD!AH27</f>
        <v>39.590000000000003</v>
      </c>
      <c r="M27">
        <f>TPDDL_EOD!AG27+TPDDL_EOD!AH27</f>
        <v>31.81</v>
      </c>
      <c r="N27">
        <f t="shared" si="0"/>
        <v>152</v>
      </c>
      <c r="O27" s="154">
        <f t="shared" si="1"/>
        <v>-1.5999999999991132E-2</v>
      </c>
      <c r="P27">
        <v>46.675086315789478</v>
      </c>
      <c r="Q27">
        <v>25.997263157894739</v>
      </c>
      <c r="R27">
        <v>7.9191663157894743</v>
      </c>
      <c r="S27">
        <v>39.585832631578953</v>
      </c>
      <c r="T27">
        <v>31.80665157894737</v>
      </c>
      <c r="U27" s="156">
        <f t="shared" si="2"/>
        <v>151.98400000000001</v>
      </c>
      <c r="V27" s="154">
        <f t="shared" si="3"/>
        <v>0</v>
      </c>
    </row>
    <row r="28" spans="1:22">
      <c r="A28" t="s">
        <v>70</v>
      </c>
      <c r="B28">
        <f>PPCL!B28</f>
        <v>325</v>
      </c>
      <c r="C28">
        <f>PPCL!C28</f>
        <v>0</v>
      </c>
      <c r="D28">
        <f>PPCL!M28</f>
        <v>155.23999999999998</v>
      </c>
      <c r="E28">
        <f>PPCL!N28</f>
        <v>0</v>
      </c>
      <c r="F28">
        <f t="shared" si="4"/>
        <v>325</v>
      </c>
      <c r="G28">
        <f t="shared" si="5"/>
        <v>155.23999999999998</v>
      </c>
      <c r="H28" s="154"/>
      <c r="I28">
        <f>BRPL_EOD!AG28+BRPL_EOD!AH28</f>
        <v>46.68</v>
      </c>
      <c r="J28">
        <f>BYPL_EOD!AG28+BYPL_EOD!AH28</f>
        <v>26</v>
      </c>
      <c r="K28">
        <f>MES_EOD!AG28+MES_EOD!AH28</f>
        <v>7.92</v>
      </c>
      <c r="L28">
        <f>NDMC_EOD!AG28+NDMC_EOD!AH28</f>
        <v>39.590000000000003</v>
      </c>
      <c r="M28">
        <f>TPDDL_EOD!AG28+TPDDL_EOD!AH28</f>
        <v>31.81</v>
      </c>
      <c r="N28">
        <f t="shared" si="0"/>
        <v>152</v>
      </c>
      <c r="O28" s="154">
        <f t="shared" si="1"/>
        <v>3.2399999999999807</v>
      </c>
      <c r="P28">
        <v>47.675021052631571</v>
      </c>
      <c r="Q28">
        <v>26.554210526315785</v>
      </c>
      <c r="R28">
        <v>8.0888210526315785</v>
      </c>
      <c r="S28">
        <v>40.433892105263155</v>
      </c>
      <c r="T28">
        <v>32.488055263157889</v>
      </c>
      <c r="U28" s="156">
        <f t="shared" si="2"/>
        <v>155.23999999999995</v>
      </c>
      <c r="V28" s="154">
        <f t="shared" si="3"/>
        <v>0</v>
      </c>
    </row>
    <row r="29" spans="1:22">
      <c r="A29" t="s">
        <v>71</v>
      </c>
      <c r="B29">
        <f>PPCL!B29</f>
        <v>325</v>
      </c>
      <c r="C29">
        <f>PPCL!C29</f>
        <v>0</v>
      </c>
      <c r="D29">
        <f>PPCL!M29</f>
        <v>152.54400000000001</v>
      </c>
      <c r="E29">
        <f>PPCL!N29</f>
        <v>0</v>
      </c>
      <c r="F29">
        <f t="shared" si="4"/>
        <v>325</v>
      </c>
      <c r="G29">
        <f t="shared" si="5"/>
        <v>152.54400000000001</v>
      </c>
      <c r="H29" s="154"/>
      <c r="I29">
        <f>BRPL_EOD!AG29+BRPL_EOD!AH29</f>
        <v>46.68</v>
      </c>
      <c r="J29">
        <f>BYPL_EOD!AG29+BYPL_EOD!AH29</f>
        <v>26</v>
      </c>
      <c r="K29">
        <f>MES_EOD!AG29+MES_EOD!AH29</f>
        <v>7.92</v>
      </c>
      <c r="L29">
        <f>NDMC_EOD!AG29+NDMC_EOD!AH29</f>
        <v>39.590000000000003</v>
      </c>
      <c r="M29">
        <f>TPDDL_EOD!AG29+TPDDL_EOD!AH29</f>
        <v>31.81</v>
      </c>
      <c r="N29">
        <f t="shared" si="0"/>
        <v>152</v>
      </c>
      <c r="O29" s="154">
        <f t="shared" si="1"/>
        <v>0.54400000000001114</v>
      </c>
      <c r="P29">
        <v>46.847065263157901</v>
      </c>
      <c r="Q29">
        <v>26.093052631578949</v>
      </c>
      <c r="R29">
        <v>7.9483452631578952</v>
      </c>
      <c r="S29">
        <v>39.731690526315795</v>
      </c>
      <c r="T29">
        <v>31.923846315789476</v>
      </c>
      <c r="U29" s="156">
        <f t="shared" si="2"/>
        <v>152.54400000000004</v>
      </c>
      <c r="V29" s="154">
        <f t="shared" si="3"/>
        <v>0</v>
      </c>
    </row>
    <row r="30" spans="1:22">
      <c r="A30" t="s">
        <v>72</v>
      </c>
      <c r="B30">
        <f>PPCL!B30</f>
        <v>325</v>
      </c>
      <c r="C30">
        <f>PPCL!C30</f>
        <v>0</v>
      </c>
      <c r="D30">
        <f>PPCL!M30</f>
        <v>154.43599999999998</v>
      </c>
      <c r="E30">
        <f>PPCL!N30</f>
        <v>0</v>
      </c>
      <c r="F30">
        <f t="shared" si="4"/>
        <v>325</v>
      </c>
      <c r="G30">
        <f t="shared" si="5"/>
        <v>154.43599999999998</v>
      </c>
      <c r="H30" s="154"/>
      <c r="I30">
        <f>BRPL_EOD!AG30+BRPL_EOD!AH30</f>
        <v>46.68</v>
      </c>
      <c r="J30">
        <f>BYPL_EOD!AG30+BYPL_EOD!AH30</f>
        <v>26</v>
      </c>
      <c r="K30">
        <f>MES_EOD!AG30+MES_EOD!AH30</f>
        <v>7.92</v>
      </c>
      <c r="L30">
        <f>NDMC_EOD!AG30+NDMC_EOD!AH30</f>
        <v>39.590000000000003</v>
      </c>
      <c r="M30">
        <f>TPDDL_EOD!AG30+TPDDL_EOD!AH30</f>
        <v>31.81</v>
      </c>
      <c r="N30">
        <f t="shared" si="0"/>
        <v>152</v>
      </c>
      <c r="O30" s="154">
        <f t="shared" si="1"/>
        <v>2.4359999999999786</v>
      </c>
      <c r="P30">
        <v>47.428108421052627</v>
      </c>
      <c r="Q30">
        <v>26.416684210526313</v>
      </c>
      <c r="R30">
        <v>8.0469284210526304</v>
      </c>
      <c r="S30">
        <v>40.224481842105263</v>
      </c>
      <c r="T30">
        <v>32.319797105263149</v>
      </c>
      <c r="U30" s="156">
        <f t="shared" si="2"/>
        <v>154.43599999999998</v>
      </c>
      <c r="V30" s="154">
        <f t="shared" si="3"/>
        <v>0</v>
      </c>
    </row>
    <row r="31" spans="1:22">
      <c r="A31" t="s">
        <v>73</v>
      </c>
      <c r="B31">
        <f>PPCL!B31</f>
        <v>325</v>
      </c>
      <c r="C31">
        <f>PPCL!C31</f>
        <v>0</v>
      </c>
      <c r="D31">
        <f>PPCL!M31</f>
        <v>155.012</v>
      </c>
      <c r="E31">
        <f>PPCL!N31</f>
        <v>0</v>
      </c>
      <c r="F31">
        <f t="shared" si="4"/>
        <v>325</v>
      </c>
      <c r="G31">
        <f t="shared" si="5"/>
        <v>155.012</v>
      </c>
      <c r="H31" s="154"/>
      <c r="I31">
        <f>BRPL_EOD!AG31+BRPL_EOD!AH31</f>
        <v>46.68</v>
      </c>
      <c r="J31">
        <f>BYPL_EOD!AG31+BYPL_EOD!AH31</f>
        <v>26</v>
      </c>
      <c r="K31">
        <f>MES_EOD!AG31+MES_EOD!AH31</f>
        <v>7.92</v>
      </c>
      <c r="L31">
        <f>NDMC_EOD!AG31+NDMC_EOD!AH31</f>
        <v>39.590000000000003</v>
      </c>
      <c r="M31">
        <f>TPDDL_EOD!AG31+TPDDL_EOD!AH31</f>
        <v>31.81</v>
      </c>
      <c r="N31">
        <f t="shared" si="0"/>
        <v>152</v>
      </c>
      <c r="O31" s="154">
        <f t="shared" si="1"/>
        <v>3.0120000000000005</v>
      </c>
      <c r="P31">
        <v>47.605001052631579</v>
      </c>
      <c r="Q31">
        <v>26.515210526315791</v>
      </c>
      <c r="R31">
        <v>8.0769410526315788</v>
      </c>
      <c r="S31">
        <v>40.374507105263163</v>
      </c>
      <c r="T31">
        <v>32.440340263157893</v>
      </c>
      <c r="U31" s="156">
        <f t="shared" si="2"/>
        <v>155.012</v>
      </c>
      <c r="V31" s="154">
        <f t="shared" si="3"/>
        <v>0</v>
      </c>
    </row>
    <row r="32" spans="1:22">
      <c r="A32" t="s">
        <v>74</v>
      </c>
      <c r="B32">
        <f>PPCL!B32</f>
        <v>325</v>
      </c>
      <c r="C32">
        <f>PPCL!C32</f>
        <v>0</v>
      </c>
      <c r="D32">
        <f>PPCL!M32</f>
        <v>152.19200000000001</v>
      </c>
      <c r="E32">
        <f>PPCL!N32</f>
        <v>0</v>
      </c>
      <c r="F32">
        <f t="shared" si="4"/>
        <v>325</v>
      </c>
      <c r="G32">
        <f t="shared" si="5"/>
        <v>152.19200000000001</v>
      </c>
      <c r="H32" s="154"/>
      <c r="I32">
        <f>BRPL_EOD!AG32+BRPL_EOD!AH32</f>
        <v>46.68</v>
      </c>
      <c r="J32">
        <f>BYPL_EOD!AG32+BYPL_EOD!AH32</f>
        <v>26</v>
      </c>
      <c r="K32">
        <f>MES_EOD!AG32+MES_EOD!AH32</f>
        <v>7.92</v>
      </c>
      <c r="L32">
        <f>NDMC_EOD!AG32+NDMC_EOD!AH32</f>
        <v>39.590000000000003</v>
      </c>
      <c r="M32">
        <f>TPDDL_EOD!AG32+TPDDL_EOD!AH32</f>
        <v>31.81</v>
      </c>
      <c r="N32">
        <f t="shared" si="0"/>
        <v>152</v>
      </c>
      <c r="O32" s="154">
        <f t="shared" si="1"/>
        <v>0.19200000000000728</v>
      </c>
      <c r="P32">
        <v>46.738964210526319</v>
      </c>
      <c r="Q32">
        <v>26.03284210526316</v>
      </c>
      <c r="R32">
        <v>7.9300042105263158</v>
      </c>
      <c r="S32">
        <v>39.640008421052634</v>
      </c>
      <c r="T32">
        <v>31.85018105263158</v>
      </c>
      <c r="U32" s="156">
        <f t="shared" si="2"/>
        <v>152.19200000000001</v>
      </c>
      <c r="V32" s="154">
        <f t="shared" si="3"/>
        <v>0</v>
      </c>
    </row>
    <row r="33" spans="1:22">
      <c r="A33" t="s">
        <v>75</v>
      </c>
      <c r="B33">
        <f>PPCL!B33</f>
        <v>325</v>
      </c>
      <c r="C33">
        <f>PPCL!C33</f>
        <v>0</v>
      </c>
      <c r="D33">
        <f>PPCL!M33</f>
        <v>152.33199999999999</v>
      </c>
      <c r="E33">
        <f>PPCL!N33</f>
        <v>0</v>
      </c>
      <c r="F33">
        <f t="shared" si="4"/>
        <v>325</v>
      </c>
      <c r="G33">
        <f t="shared" si="5"/>
        <v>152.33199999999999</v>
      </c>
      <c r="H33" s="154"/>
      <c r="I33">
        <f>BRPL_EOD!AG33+BRPL_EOD!AH33</f>
        <v>46.68</v>
      </c>
      <c r="J33">
        <f>BYPL_EOD!AG33+BYPL_EOD!AH33</f>
        <v>26</v>
      </c>
      <c r="K33">
        <f>MES_EOD!AG33+MES_EOD!AH33</f>
        <v>7.92</v>
      </c>
      <c r="L33">
        <f>NDMC_EOD!AG33+NDMC_EOD!AH33</f>
        <v>39.590000000000003</v>
      </c>
      <c r="M33">
        <f>TPDDL_EOD!AG33+TPDDL_EOD!AH33</f>
        <v>31.81</v>
      </c>
      <c r="N33">
        <f t="shared" si="0"/>
        <v>152</v>
      </c>
      <c r="O33" s="154">
        <f t="shared" si="1"/>
        <v>0.33199999999999363</v>
      </c>
      <c r="P33">
        <v>46.781958947368416</v>
      </c>
      <c r="Q33">
        <v>26.056789473684209</v>
      </c>
      <c r="R33">
        <v>7.9372989473684203</v>
      </c>
      <c r="S33">
        <v>39.676472894736847</v>
      </c>
      <c r="T33">
        <v>31.879479736842104</v>
      </c>
      <c r="U33" s="156">
        <f t="shared" si="2"/>
        <v>152.33199999999999</v>
      </c>
      <c r="V33" s="154">
        <f t="shared" si="3"/>
        <v>0</v>
      </c>
    </row>
    <row r="34" spans="1:22">
      <c r="A34" t="s">
        <v>76</v>
      </c>
      <c r="B34">
        <f>PPCL!B34</f>
        <v>325</v>
      </c>
      <c r="C34">
        <f>PPCL!C34</f>
        <v>0</v>
      </c>
      <c r="D34">
        <f>PPCL!M34</f>
        <v>152.38800000000001</v>
      </c>
      <c r="E34">
        <f>PPCL!N34</f>
        <v>0</v>
      </c>
      <c r="F34">
        <f t="shared" si="4"/>
        <v>325</v>
      </c>
      <c r="G34">
        <f t="shared" si="5"/>
        <v>152.38800000000001</v>
      </c>
      <c r="H34" s="154"/>
      <c r="I34">
        <f>BRPL_EOD!AG34+BRPL_EOD!AH34</f>
        <v>46.68</v>
      </c>
      <c r="J34">
        <f>BYPL_EOD!AG34+BYPL_EOD!AH34</f>
        <v>26</v>
      </c>
      <c r="K34">
        <f>MES_EOD!AG34+MES_EOD!AH34</f>
        <v>7.92</v>
      </c>
      <c r="L34">
        <f>NDMC_EOD!AG34+NDMC_EOD!AH34</f>
        <v>39.590000000000003</v>
      </c>
      <c r="M34">
        <f>TPDDL_EOD!AG34+TPDDL_EOD!AH34</f>
        <v>31.81</v>
      </c>
      <c r="N34">
        <f t="shared" si="0"/>
        <v>152</v>
      </c>
      <c r="O34" s="154">
        <f t="shared" si="1"/>
        <v>0.38800000000000523</v>
      </c>
      <c r="P34">
        <v>46.799156842105262</v>
      </c>
      <c r="Q34">
        <v>26.066368421052633</v>
      </c>
      <c r="R34">
        <v>7.9402168421052632</v>
      </c>
      <c r="S34">
        <v>39.691058684210532</v>
      </c>
      <c r="T34">
        <v>31.891199210526317</v>
      </c>
      <c r="U34" s="156">
        <f t="shared" si="2"/>
        <v>152.38800000000001</v>
      </c>
      <c r="V34" s="154">
        <f t="shared" si="3"/>
        <v>0</v>
      </c>
    </row>
    <row r="35" spans="1:22">
      <c r="A35" t="s">
        <v>77</v>
      </c>
      <c r="B35">
        <f>PPCL!B35</f>
        <v>325</v>
      </c>
      <c r="C35">
        <f>PPCL!C35</f>
        <v>0</v>
      </c>
      <c r="D35">
        <f>PPCL!M35</f>
        <v>152.316</v>
      </c>
      <c r="E35">
        <f>PPCL!N35</f>
        <v>0</v>
      </c>
      <c r="F35">
        <f t="shared" si="4"/>
        <v>325</v>
      </c>
      <c r="G35">
        <f t="shared" si="5"/>
        <v>152.316</v>
      </c>
      <c r="H35" s="154"/>
      <c r="I35">
        <f>BRPL_EOD!AG35+BRPL_EOD!AH35</f>
        <v>46.68</v>
      </c>
      <c r="J35">
        <f>BYPL_EOD!AG35+BYPL_EOD!AH35</f>
        <v>26</v>
      </c>
      <c r="K35">
        <f>MES_EOD!AG35+MES_EOD!AH35</f>
        <v>7.92</v>
      </c>
      <c r="L35">
        <f>NDMC_EOD!AG35+NDMC_EOD!AH35</f>
        <v>39.590000000000003</v>
      </c>
      <c r="M35">
        <f>TPDDL_EOD!AG35+TPDDL_EOD!AH35</f>
        <v>31.81</v>
      </c>
      <c r="N35">
        <f t="shared" si="0"/>
        <v>152</v>
      </c>
      <c r="O35" s="154">
        <f t="shared" si="1"/>
        <v>0.3160000000000025</v>
      </c>
      <c r="P35">
        <v>46.777045263157895</v>
      </c>
      <c r="Q35">
        <v>26.054052631578948</v>
      </c>
      <c r="R35">
        <v>7.9364652631578947</v>
      </c>
      <c r="S35">
        <v>39.672305526315796</v>
      </c>
      <c r="T35">
        <v>31.876131315789472</v>
      </c>
      <c r="U35" s="156">
        <f t="shared" si="2"/>
        <v>152.316</v>
      </c>
      <c r="V35" s="154">
        <f t="shared" si="3"/>
        <v>0</v>
      </c>
    </row>
    <row r="36" spans="1:22">
      <c r="A36" t="s">
        <v>78</v>
      </c>
      <c r="B36">
        <f>PPCL!B36</f>
        <v>325</v>
      </c>
      <c r="C36">
        <f>PPCL!C36</f>
        <v>0</v>
      </c>
      <c r="D36">
        <f>PPCL!M36</f>
        <v>151.41199999999998</v>
      </c>
      <c r="E36">
        <f>PPCL!N36</f>
        <v>0</v>
      </c>
      <c r="F36">
        <f t="shared" si="4"/>
        <v>325</v>
      </c>
      <c r="G36">
        <f t="shared" si="5"/>
        <v>151.41199999999998</v>
      </c>
      <c r="H36" s="154"/>
      <c r="I36">
        <f>BRPL_EOD!AG36+BRPL_EOD!AH36</f>
        <v>46.68</v>
      </c>
      <c r="J36">
        <f>BYPL_EOD!AG36+BYPL_EOD!AH36</f>
        <v>26</v>
      </c>
      <c r="K36">
        <f>MES_EOD!AG36+MES_EOD!AH36</f>
        <v>7.92</v>
      </c>
      <c r="L36">
        <f>NDMC_EOD!AG36+NDMC_EOD!AH36</f>
        <v>39.590000000000003</v>
      </c>
      <c r="M36">
        <f>TPDDL_EOD!AG36+TPDDL_EOD!AH36</f>
        <v>31.81</v>
      </c>
      <c r="N36">
        <f t="shared" si="0"/>
        <v>152</v>
      </c>
      <c r="O36" s="154">
        <f t="shared" si="1"/>
        <v>-0.58800000000002228</v>
      </c>
      <c r="P36">
        <v>46.49942210526315</v>
      </c>
      <c r="Q36">
        <v>25.899421052631574</v>
      </c>
      <c r="R36">
        <v>7.8893621052631566</v>
      </c>
      <c r="S36">
        <v>39.436849210526312</v>
      </c>
      <c r="T36">
        <v>31.686945526315782</v>
      </c>
      <c r="U36" s="156">
        <f t="shared" si="2"/>
        <v>151.41199999999998</v>
      </c>
      <c r="V36" s="154">
        <f t="shared" si="3"/>
        <v>0</v>
      </c>
    </row>
    <row r="37" spans="1:22">
      <c r="A37" t="s">
        <v>79</v>
      </c>
      <c r="B37">
        <f>PPCL!B37</f>
        <v>325</v>
      </c>
      <c r="C37">
        <f>PPCL!C37</f>
        <v>0</v>
      </c>
      <c r="D37">
        <f>PPCL!M37</f>
        <v>151.49599999999998</v>
      </c>
      <c r="E37">
        <f>PPCL!N37</f>
        <v>0</v>
      </c>
      <c r="F37">
        <f t="shared" si="4"/>
        <v>325</v>
      </c>
      <c r="G37">
        <f t="shared" si="5"/>
        <v>151.49599999999998</v>
      </c>
      <c r="H37" s="154"/>
      <c r="I37">
        <f>BRPL_EOD!AG37+BRPL_EOD!AH37</f>
        <v>46.68</v>
      </c>
      <c r="J37">
        <f>BYPL_EOD!AG37+BYPL_EOD!AH37</f>
        <v>26</v>
      </c>
      <c r="K37">
        <f>MES_EOD!AG37+MES_EOD!AH37</f>
        <v>7.92</v>
      </c>
      <c r="L37">
        <f>NDMC_EOD!AG37+NDMC_EOD!AH37</f>
        <v>39.590000000000003</v>
      </c>
      <c r="M37">
        <f>TPDDL_EOD!AG37+TPDDL_EOD!AH37</f>
        <v>31.81</v>
      </c>
      <c r="N37">
        <f t="shared" si="0"/>
        <v>152</v>
      </c>
      <c r="O37" s="154">
        <f t="shared" si="1"/>
        <v>-0.5040000000000191</v>
      </c>
      <c r="P37">
        <v>46.525218947368415</v>
      </c>
      <c r="Q37">
        <v>25.913789473684208</v>
      </c>
      <c r="R37">
        <v>7.8937389473684201</v>
      </c>
      <c r="S37">
        <v>39.458727894736839</v>
      </c>
      <c r="T37">
        <v>31.704524736842099</v>
      </c>
      <c r="U37" s="156">
        <f t="shared" si="2"/>
        <v>151.49599999999998</v>
      </c>
      <c r="V37" s="154">
        <f t="shared" si="3"/>
        <v>0</v>
      </c>
    </row>
    <row r="38" spans="1:22">
      <c r="A38" t="s">
        <v>80</v>
      </c>
      <c r="B38">
        <f>PPCL!B38</f>
        <v>325</v>
      </c>
      <c r="C38">
        <f>PPCL!C38</f>
        <v>0</v>
      </c>
      <c r="D38">
        <f>PPCL!M38</f>
        <v>151.62</v>
      </c>
      <c r="E38">
        <f>PPCL!N38</f>
        <v>0</v>
      </c>
      <c r="F38">
        <f t="shared" si="4"/>
        <v>325</v>
      </c>
      <c r="G38">
        <f t="shared" si="5"/>
        <v>151.62</v>
      </c>
      <c r="H38" s="154"/>
      <c r="I38">
        <f>BRPL_EOD!AG38+BRPL_EOD!AH38</f>
        <v>46.68</v>
      </c>
      <c r="J38">
        <f>BYPL_EOD!AG38+BYPL_EOD!AH38</f>
        <v>26</v>
      </c>
      <c r="K38">
        <f>MES_EOD!AG38+MES_EOD!AH38</f>
        <v>7.92</v>
      </c>
      <c r="L38">
        <f>NDMC_EOD!AG38+NDMC_EOD!AH38</f>
        <v>39.590000000000003</v>
      </c>
      <c r="M38">
        <f>TPDDL_EOD!AG38+TPDDL_EOD!AH38</f>
        <v>31.81</v>
      </c>
      <c r="N38">
        <f t="shared" si="0"/>
        <v>152</v>
      </c>
      <c r="O38" s="154">
        <f t="shared" si="1"/>
        <v>-0.37999999999999545</v>
      </c>
      <c r="P38">
        <v>46.563299999999998</v>
      </c>
      <c r="Q38">
        <v>25.935000000000002</v>
      </c>
      <c r="R38">
        <v>7.9001999999999999</v>
      </c>
      <c r="S38">
        <v>39.491025000000008</v>
      </c>
      <c r="T38">
        <v>31.730474999999998</v>
      </c>
      <c r="U38" s="156">
        <f t="shared" si="2"/>
        <v>151.62</v>
      </c>
      <c r="V38" s="154">
        <f t="shared" si="3"/>
        <v>0</v>
      </c>
    </row>
    <row r="39" spans="1:22">
      <c r="A39" t="s">
        <v>81</v>
      </c>
      <c r="B39">
        <f>PPCL!B39</f>
        <v>325</v>
      </c>
      <c r="C39">
        <f>PPCL!C39</f>
        <v>0</v>
      </c>
      <c r="D39">
        <f>PPCL!M39</f>
        <v>152.11600000000001</v>
      </c>
      <c r="E39">
        <f>PPCL!N39</f>
        <v>0</v>
      </c>
      <c r="F39">
        <f t="shared" si="4"/>
        <v>325</v>
      </c>
      <c r="G39">
        <f t="shared" si="5"/>
        <v>152.11600000000001</v>
      </c>
      <c r="H39" s="154"/>
      <c r="I39">
        <f>BRPL_EOD!AG39+BRPL_EOD!AH39</f>
        <v>46.68</v>
      </c>
      <c r="J39">
        <f>BYPL_EOD!AG39+BYPL_EOD!AH39</f>
        <v>26</v>
      </c>
      <c r="K39">
        <f>MES_EOD!AG39+MES_EOD!AH39</f>
        <v>7.51</v>
      </c>
      <c r="L39">
        <f>NDMC_EOD!AG39+NDMC_EOD!AH39</f>
        <v>40</v>
      </c>
      <c r="M39">
        <f>TPDDL_EOD!AG39+TPDDL_EOD!AH39</f>
        <v>31.81</v>
      </c>
      <c r="N39">
        <f t="shared" si="0"/>
        <v>152</v>
      </c>
      <c r="O39" s="154">
        <f t="shared" si="1"/>
        <v>0.11600000000001387</v>
      </c>
      <c r="P39">
        <v>46.715624210526322</v>
      </c>
      <c r="Q39">
        <v>26.019842105263159</v>
      </c>
      <c r="R39">
        <v>7.5157313157894743</v>
      </c>
      <c r="S39">
        <v>40.03052631578948</v>
      </c>
      <c r="T39">
        <v>31.83427605263158</v>
      </c>
      <c r="U39" s="156">
        <f t="shared" si="2"/>
        <v>152.11600000000004</v>
      </c>
      <c r="V39" s="154">
        <f t="shared" si="3"/>
        <v>0</v>
      </c>
    </row>
    <row r="40" spans="1:22">
      <c r="A40" t="s">
        <v>82</v>
      </c>
      <c r="B40">
        <f>PPCL!B40</f>
        <v>325</v>
      </c>
      <c r="C40">
        <f>PPCL!C40</f>
        <v>0</v>
      </c>
      <c r="D40">
        <f>PPCL!M40</f>
        <v>151.63999999999999</v>
      </c>
      <c r="E40">
        <f>PPCL!N40</f>
        <v>0</v>
      </c>
      <c r="F40">
        <f t="shared" si="4"/>
        <v>325</v>
      </c>
      <c r="G40">
        <f t="shared" si="5"/>
        <v>151.63999999999999</v>
      </c>
      <c r="H40" s="154"/>
      <c r="I40">
        <f>BRPL_EOD!AG40+BRPL_EOD!AH40</f>
        <v>46.68</v>
      </c>
      <c r="J40">
        <f>BYPL_EOD!AG40+BYPL_EOD!AH40</f>
        <v>26</v>
      </c>
      <c r="K40">
        <f>MES_EOD!AG40+MES_EOD!AH40</f>
        <v>6.51</v>
      </c>
      <c r="L40">
        <f>NDMC_EOD!AG40+NDMC_EOD!AH40</f>
        <v>41</v>
      </c>
      <c r="M40">
        <f>TPDDL_EOD!AG40+TPDDL_EOD!AH40</f>
        <v>31.81</v>
      </c>
      <c r="N40">
        <f t="shared" si="0"/>
        <v>152</v>
      </c>
      <c r="O40" s="154">
        <f t="shared" si="1"/>
        <v>-0.36000000000001364</v>
      </c>
      <c r="P40">
        <v>46.569442105263157</v>
      </c>
      <c r="Q40">
        <v>25.938421052631575</v>
      </c>
      <c r="R40">
        <v>6.4945815789473675</v>
      </c>
      <c r="S40">
        <v>40.9028947368421</v>
      </c>
      <c r="T40">
        <v>31.734660526315785</v>
      </c>
      <c r="U40" s="156">
        <f t="shared" si="2"/>
        <v>151.63999999999999</v>
      </c>
      <c r="V40" s="154">
        <f t="shared" si="3"/>
        <v>0</v>
      </c>
    </row>
    <row r="41" spans="1:22">
      <c r="A41" t="s">
        <v>83</v>
      </c>
      <c r="B41">
        <f>PPCL!B41</f>
        <v>325</v>
      </c>
      <c r="C41">
        <f>PPCL!C41</f>
        <v>0</v>
      </c>
      <c r="D41">
        <f>PPCL!M41</f>
        <v>151.50800000000001</v>
      </c>
      <c r="E41">
        <f>PPCL!N41</f>
        <v>0</v>
      </c>
      <c r="F41">
        <f t="shared" si="4"/>
        <v>325</v>
      </c>
      <c r="G41">
        <f t="shared" si="5"/>
        <v>151.50800000000001</v>
      </c>
      <c r="H41" s="154"/>
      <c r="I41">
        <f>BRPL_EOD!AG41+BRPL_EOD!AH41</f>
        <v>46.68</v>
      </c>
      <c r="J41">
        <f>BYPL_EOD!AG41+BYPL_EOD!AH41</f>
        <v>26</v>
      </c>
      <c r="K41">
        <f>MES_EOD!AG41+MES_EOD!AH41</f>
        <v>7.92</v>
      </c>
      <c r="L41">
        <f>NDMC_EOD!AG41+NDMC_EOD!AH41</f>
        <v>39.590000000000003</v>
      </c>
      <c r="M41">
        <f>TPDDL_EOD!AG41+TPDDL_EOD!AH41</f>
        <v>31.81</v>
      </c>
      <c r="N41">
        <f t="shared" si="0"/>
        <v>152</v>
      </c>
      <c r="O41" s="154">
        <f t="shared" si="1"/>
        <v>-0.49199999999999022</v>
      </c>
      <c r="P41">
        <v>46.528904210526321</v>
      </c>
      <c r="Q41">
        <v>25.91584210526316</v>
      </c>
      <c r="R41">
        <v>7.8943642105263159</v>
      </c>
      <c r="S41">
        <v>39.461853421052638</v>
      </c>
      <c r="T41">
        <v>31.70703605263158</v>
      </c>
      <c r="U41" s="156">
        <f t="shared" si="2"/>
        <v>151.50800000000001</v>
      </c>
      <c r="V41" s="154">
        <f t="shared" si="3"/>
        <v>0</v>
      </c>
    </row>
    <row r="42" spans="1:22">
      <c r="A42" t="s">
        <v>84</v>
      </c>
      <c r="B42">
        <f>PPCL!B42</f>
        <v>325</v>
      </c>
      <c r="C42">
        <f>PPCL!C42</f>
        <v>0</v>
      </c>
      <c r="D42">
        <f>PPCL!M42</f>
        <v>151.624</v>
      </c>
      <c r="E42">
        <f>PPCL!N42</f>
        <v>0</v>
      </c>
      <c r="F42">
        <f t="shared" si="4"/>
        <v>325</v>
      </c>
      <c r="G42">
        <f t="shared" si="5"/>
        <v>151.624</v>
      </c>
      <c r="H42" s="154"/>
      <c r="I42">
        <f>BRPL_EOD!AG42+BRPL_EOD!AH42</f>
        <v>46.68</v>
      </c>
      <c r="J42">
        <f>BYPL_EOD!AG42+BYPL_EOD!AH42</f>
        <v>26</v>
      </c>
      <c r="K42">
        <f>MES_EOD!AG42+MES_EOD!AH42</f>
        <v>5.51</v>
      </c>
      <c r="L42">
        <f>NDMC_EOD!AG42+NDMC_EOD!AH42</f>
        <v>42</v>
      </c>
      <c r="M42">
        <f>TPDDL_EOD!AG42+TPDDL_EOD!AH42</f>
        <v>31.81</v>
      </c>
      <c r="N42">
        <f t="shared" si="0"/>
        <v>152</v>
      </c>
      <c r="O42" s="154">
        <f t="shared" si="1"/>
        <v>-0.37600000000000477</v>
      </c>
      <c r="P42">
        <v>46.564528421052628</v>
      </c>
      <c r="Q42">
        <v>25.935684210526315</v>
      </c>
      <c r="R42">
        <v>5.4963699999999998</v>
      </c>
      <c r="S42">
        <v>41.896105263157892</v>
      </c>
      <c r="T42">
        <v>31.731312105263157</v>
      </c>
      <c r="U42" s="156">
        <f t="shared" si="2"/>
        <v>151.624</v>
      </c>
      <c r="V42" s="154">
        <f t="shared" si="3"/>
        <v>0</v>
      </c>
    </row>
    <row r="43" spans="1:22">
      <c r="A43" t="s">
        <v>85</v>
      </c>
      <c r="B43">
        <f>PPCL!B43</f>
        <v>325</v>
      </c>
      <c r="C43">
        <f>PPCL!C43</f>
        <v>0</v>
      </c>
      <c r="D43">
        <f>PPCL!M43</f>
        <v>151.50399999999999</v>
      </c>
      <c r="E43">
        <f>PPCL!N43</f>
        <v>0</v>
      </c>
      <c r="F43">
        <f t="shared" si="4"/>
        <v>325</v>
      </c>
      <c r="G43">
        <f t="shared" si="5"/>
        <v>151.50399999999999</v>
      </c>
      <c r="H43" s="154"/>
      <c r="I43">
        <f>BRPL_EOD!AG43+BRPL_EOD!AH43</f>
        <v>46.68</v>
      </c>
      <c r="J43">
        <f>BYPL_EOD!AG43+BYPL_EOD!AH43</f>
        <v>26</v>
      </c>
      <c r="K43">
        <f>MES_EOD!AG43+MES_EOD!AH43</f>
        <v>4.51</v>
      </c>
      <c r="L43">
        <f>NDMC_EOD!AG43+NDMC_EOD!AH43</f>
        <v>43</v>
      </c>
      <c r="M43">
        <f>TPDDL_EOD!AG43+TPDDL_EOD!AH43</f>
        <v>31.81</v>
      </c>
      <c r="N43">
        <f t="shared" si="0"/>
        <v>152</v>
      </c>
      <c r="O43" s="154">
        <f t="shared" si="1"/>
        <v>-0.49600000000000932</v>
      </c>
      <c r="P43">
        <v>46.527675789473683</v>
      </c>
      <c r="Q43">
        <v>25.91515789473684</v>
      </c>
      <c r="R43">
        <v>4.4952831578947361</v>
      </c>
      <c r="S43">
        <v>42.859684210526311</v>
      </c>
      <c r="T43">
        <v>31.706198947368417</v>
      </c>
      <c r="U43" s="156">
        <f t="shared" si="2"/>
        <v>151.50399999999999</v>
      </c>
      <c r="V43" s="154">
        <f t="shared" si="3"/>
        <v>0</v>
      </c>
    </row>
    <row r="44" spans="1:22">
      <c r="A44" t="s">
        <v>86</v>
      </c>
      <c r="B44">
        <f>PPCL!B44</f>
        <v>325</v>
      </c>
      <c r="C44">
        <f>PPCL!C44</f>
        <v>0</v>
      </c>
      <c r="D44">
        <f>PPCL!M44</f>
        <v>151.624</v>
      </c>
      <c r="E44">
        <f>PPCL!N44</f>
        <v>0</v>
      </c>
      <c r="F44">
        <f t="shared" si="4"/>
        <v>325</v>
      </c>
      <c r="G44">
        <f t="shared" si="5"/>
        <v>151.624</v>
      </c>
      <c r="H44" s="154"/>
      <c r="I44">
        <f>BRPL_EOD!AG44+BRPL_EOD!AH44</f>
        <v>46.68</v>
      </c>
      <c r="J44">
        <f>BYPL_EOD!AG44+BYPL_EOD!AH44</f>
        <v>26</v>
      </c>
      <c r="K44">
        <f>MES_EOD!AG44+MES_EOD!AH44</f>
        <v>6.51</v>
      </c>
      <c r="L44">
        <f>NDMC_EOD!AG44+NDMC_EOD!AH44</f>
        <v>41</v>
      </c>
      <c r="M44">
        <f>TPDDL_EOD!AG44+TPDDL_EOD!AH44</f>
        <v>31.81</v>
      </c>
      <c r="N44">
        <f t="shared" si="0"/>
        <v>152</v>
      </c>
      <c r="O44" s="154">
        <f t="shared" si="1"/>
        <v>-0.37600000000000477</v>
      </c>
      <c r="P44">
        <v>46.564528421052628</v>
      </c>
      <c r="Q44">
        <v>25.935684210526315</v>
      </c>
      <c r="R44">
        <v>6.4938963157894731</v>
      </c>
      <c r="S44">
        <v>40.898578947368421</v>
      </c>
      <c r="T44">
        <v>31.731312105263157</v>
      </c>
      <c r="U44" s="156">
        <f t="shared" si="2"/>
        <v>151.624</v>
      </c>
      <c r="V44" s="154">
        <f t="shared" si="3"/>
        <v>0</v>
      </c>
    </row>
    <row r="45" spans="1:22">
      <c r="A45" t="s">
        <v>87</v>
      </c>
      <c r="B45">
        <f>PPCL!B45</f>
        <v>325</v>
      </c>
      <c r="C45">
        <f>PPCL!C45</f>
        <v>0</v>
      </c>
      <c r="D45">
        <f>PPCL!M45</f>
        <v>152.13199999999998</v>
      </c>
      <c r="E45">
        <f>PPCL!N45</f>
        <v>0</v>
      </c>
      <c r="F45">
        <f t="shared" si="4"/>
        <v>325</v>
      </c>
      <c r="G45">
        <f t="shared" si="5"/>
        <v>152.13199999999998</v>
      </c>
      <c r="H45" s="154"/>
      <c r="I45">
        <f>BRPL_EOD!AG45+BRPL_EOD!AH45</f>
        <v>45</v>
      </c>
      <c r="J45">
        <f>BYPL_EOD!AG45+BYPL_EOD!AH45</f>
        <v>26</v>
      </c>
      <c r="K45">
        <f>MES_EOD!AG45+MES_EOD!AH45</f>
        <v>8.5</v>
      </c>
      <c r="L45">
        <f>NDMC_EOD!AG45+NDMC_EOD!AH45</f>
        <v>42.5</v>
      </c>
      <c r="M45">
        <f>TPDDL_EOD!AG45+TPDDL_EOD!AH45</f>
        <v>30</v>
      </c>
      <c r="N45">
        <f t="shared" si="0"/>
        <v>152</v>
      </c>
      <c r="O45" s="154">
        <f t="shared" si="1"/>
        <v>0.13199999999997658</v>
      </c>
      <c r="P45">
        <v>45.039078947368417</v>
      </c>
      <c r="Q45">
        <v>26.022578947368416</v>
      </c>
      <c r="R45">
        <v>8.507381578947367</v>
      </c>
      <c r="S45">
        <v>42.536907894736835</v>
      </c>
      <c r="T45">
        <v>30.026052631578942</v>
      </c>
      <c r="U45" s="156">
        <f t="shared" si="2"/>
        <v>152.13199999999998</v>
      </c>
      <c r="V45" s="154">
        <f t="shared" si="3"/>
        <v>0</v>
      </c>
    </row>
    <row r="46" spans="1:22">
      <c r="A46" t="s">
        <v>88</v>
      </c>
      <c r="B46">
        <f>PPCL!B46</f>
        <v>325</v>
      </c>
      <c r="C46">
        <f>PPCL!C46</f>
        <v>0</v>
      </c>
      <c r="D46">
        <f>PPCL!M46</f>
        <v>151.63999999999999</v>
      </c>
      <c r="E46">
        <f>PPCL!N46</f>
        <v>0</v>
      </c>
      <c r="F46">
        <f t="shared" si="4"/>
        <v>325</v>
      </c>
      <c r="G46">
        <f t="shared" si="5"/>
        <v>151.63999999999999</v>
      </c>
      <c r="H46" s="154"/>
      <c r="I46">
        <f>BRPL_EOD!AG46+BRPL_EOD!AH46</f>
        <v>45</v>
      </c>
      <c r="J46">
        <f>BYPL_EOD!AG46+BYPL_EOD!AH46</f>
        <v>26</v>
      </c>
      <c r="K46">
        <f>MES_EOD!AG46+MES_EOD!AH46</f>
        <v>8.5</v>
      </c>
      <c r="L46">
        <f>NDMC_EOD!AG46+NDMC_EOD!AH46</f>
        <v>42.5</v>
      </c>
      <c r="M46">
        <f>TPDDL_EOD!AG46+TPDDL_EOD!AH46</f>
        <v>30</v>
      </c>
      <c r="N46">
        <f t="shared" si="0"/>
        <v>152</v>
      </c>
      <c r="O46" s="154">
        <f t="shared" si="1"/>
        <v>-0.36000000000001364</v>
      </c>
      <c r="P46">
        <v>44.893421052631574</v>
      </c>
      <c r="Q46">
        <v>25.938421052631575</v>
      </c>
      <c r="R46">
        <v>8.4798684210526307</v>
      </c>
      <c r="S46">
        <v>42.399342105263152</v>
      </c>
      <c r="T46">
        <v>29.928947368421049</v>
      </c>
      <c r="U46" s="156">
        <f t="shared" si="2"/>
        <v>151.63999999999999</v>
      </c>
      <c r="V46" s="154">
        <f t="shared" si="3"/>
        <v>0</v>
      </c>
    </row>
    <row r="47" spans="1:22">
      <c r="A47" t="s">
        <v>89</v>
      </c>
      <c r="B47">
        <f>PPCL!B47</f>
        <v>325</v>
      </c>
      <c r="C47">
        <f>PPCL!C47</f>
        <v>0</v>
      </c>
      <c r="D47">
        <f>PPCL!M47</f>
        <v>151.41999999999999</v>
      </c>
      <c r="E47">
        <f>PPCL!N47</f>
        <v>0</v>
      </c>
      <c r="F47">
        <f t="shared" si="4"/>
        <v>325</v>
      </c>
      <c r="G47">
        <f t="shared" si="5"/>
        <v>151.41999999999999</v>
      </c>
      <c r="H47" s="154"/>
      <c r="I47">
        <f>BRPL_EOD!AG47+BRPL_EOD!AH47</f>
        <v>45</v>
      </c>
      <c r="J47">
        <f>BYPL_EOD!AG47+BYPL_EOD!AH47</f>
        <v>26</v>
      </c>
      <c r="K47">
        <f>MES_EOD!AG47+MES_EOD!AH47</f>
        <v>8.5</v>
      </c>
      <c r="L47">
        <f>NDMC_EOD!AG47+NDMC_EOD!AH47</f>
        <v>42.5</v>
      </c>
      <c r="M47">
        <f>TPDDL_EOD!AG47+TPDDL_EOD!AH47</f>
        <v>30</v>
      </c>
      <c r="N47">
        <f t="shared" si="0"/>
        <v>152</v>
      </c>
      <c r="O47" s="154">
        <f t="shared" si="1"/>
        <v>-0.58000000000001251</v>
      </c>
      <c r="P47">
        <v>44.828289473684208</v>
      </c>
      <c r="Q47">
        <v>25.90078947368421</v>
      </c>
      <c r="R47">
        <v>8.4675657894736833</v>
      </c>
      <c r="S47">
        <v>42.337828947368415</v>
      </c>
      <c r="T47">
        <v>29.88552631578947</v>
      </c>
      <c r="U47" s="156">
        <f t="shared" si="2"/>
        <v>151.41999999999999</v>
      </c>
      <c r="V47" s="154">
        <f t="shared" si="3"/>
        <v>0</v>
      </c>
    </row>
    <row r="48" spans="1:22">
      <c r="A48" t="s">
        <v>90</v>
      </c>
      <c r="B48">
        <f>PPCL!B48</f>
        <v>325</v>
      </c>
      <c r="C48">
        <f>PPCL!C48</f>
        <v>0</v>
      </c>
      <c r="D48">
        <f>PPCL!M48</f>
        <v>147.476</v>
      </c>
      <c r="E48">
        <f>PPCL!N48</f>
        <v>0</v>
      </c>
      <c r="F48">
        <f t="shared" si="4"/>
        <v>325</v>
      </c>
      <c r="G48">
        <f t="shared" si="5"/>
        <v>147.476</v>
      </c>
      <c r="H48" s="154"/>
      <c r="I48">
        <f>BRPL_EOD!AG48+BRPL_EOD!AH48</f>
        <v>45</v>
      </c>
      <c r="J48">
        <f>BYPL_EOD!AG48+BYPL_EOD!AH48</f>
        <v>26</v>
      </c>
      <c r="K48">
        <f>MES_EOD!AG48+MES_EOD!AH48</f>
        <v>8.5</v>
      </c>
      <c r="L48">
        <f>NDMC_EOD!AG48+NDMC_EOD!AH48</f>
        <v>42.5</v>
      </c>
      <c r="M48">
        <f>TPDDL_EOD!AG48+TPDDL_EOD!AH48</f>
        <v>30</v>
      </c>
      <c r="N48">
        <f t="shared" si="0"/>
        <v>152</v>
      </c>
      <c r="O48" s="154">
        <f t="shared" si="1"/>
        <v>-4.5240000000000009</v>
      </c>
      <c r="P48">
        <v>43.660657894736843</v>
      </c>
      <c r="Q48">
        <v>25.226157894736843</v>
      </c>
      <c r="R48">
        <v>8.2470131578947363</v>
      </c>
      <c r="S48">
        <v>41.235065789473687</v>
      </c>
      <c r="T48">
        <v>29.107105263157894</v>
      </c>
      <c r="U48" s="156">
        <f t="shared" si="2"/>
        <v>147.47600000000003</v>
      </c>
      <c r="V48" s="154">
        <f t="shared" si="3"/>
        <v>0</v>
      </c>
    </row>
    <row r="49" spans="1:22">
      <c r="A49" t="s">
        <v>91</v>
      </c>
      <c r="B49">
        <f>PPCL!B49</f>
        <v>325</v>
      </c>
      <c r="C49">
        <f>PPCL!C49</f>
        <v>0</v>
      </c>
      <c r="D49">
        <f>PPCL!M49</f>
        <v>147.904</v>
      </c>
      <c r="E49">
        <f>PPCL!N49</f>
        <v>0</v>
      </c>
      <c r="F49">
        <f t="shared" si="4"/>
        <v>325</v>
      </c>
      <c r="G49">
        <f t="shared" si="5"/>
        <v>147.904</v>
      </c>
      <c r="H49" s="154"/>
      <c r="I49">
        <f>BRPL_EOD!AG49+BRPL_EOD!AH49</f>
        <v>45</v>
      </c>
      <c r="J49">
        <f>BYPL_EOD!AG49+BYPL_EOD!AH49</f>
        <v>26</v>
      </c>
      <c r="K49">
        <f>MES_EOD!AG49+MES_EOD!AH49</f>
        <v>8.5</v>
      </c>
      <c r="L49">
        <f>NDMC_EOD!AG49+NDMC_EOD!AH49</f>
        <v>42.5</v>
      </c>
      <c r="M49">
        <f>TPDDL_EOD!AG49+TPDDL_EOD!AH49</f>
        <v>30</v>
      </c>
      <c r="N49">
        <f t="shared" si="0"/>
        <v>152</v>
      </c>
      <c r="O49" s="154">
        <f t="shared" si="1"/>
        <v>-4.0960000000000036</v>
      </c>
      <c r="P49">
        <v>43.787368421052633</v>
      </c>
      <c r="Q49">
        <v>25.29936842105263</v>
      </c>
      <c r="R49">
        <v>8.2709473684210533</v>
      </c>
      <c r="S49">
        <v>41.354736842105261</v>
      </c>
      <c r="T49">
        <v>29.19157894736842</v>
      </c>
      <c r="U49" s="156">
        <f t="shared" si="2"/>
        <v>147.904</v>
      </c>
      <c r="V49" s="154">
        <f t="shared" si="3"/>
        <v>0</v>
      </c>
    </row>
    <row r="50" spans="1:22">
      <c r="A50" t="s">
        <v>92</v>
      </c>
      <c r="B50">
        <f>PPCL!B50</f>
        <v>325</v>
      </c>
      <c r="C50">
        <f>PPCL!C50</f>
        <v>0</v>
      </c>
      <c r="D50">
        <f>PPCL!M50</f>
        <v>147.05600000000001</v>
      </c>
      <c r="E50">
        <f>PPCL!N50</f>
        <v>0</v>
      </c>
      <c r="F50">
        <f t="shared" si="4"/>
        <v>325</v>
      </c>
      <c r="G50">
        <f t="shared" si="5"/>
        <v>147.05600000000001</v>
      </c>
      <c r="H50" s="154"/>
      <c r="I50">
        <f>BRPL_EOD!AG50+BRPL_EOD!AH50</f>
        <v>45</v>
      </c>
      <c r="J50">
        <f>BYPL_EOD!AG50+BYPL_EOD!AH50</f>
        <v>26</v>
      </c>
      <c r="K50">
        <f>MES_EOD!AG50+MES_EOD!AH50</f>
        <v>8.5</v>
      </c>
      <c r="L50">
        <f>NDMC_EOD!AG50+NDMC_EOD!AH50</f>
        <v>42.5</v>
      </c>
      <c r="M50">
        <f>TPDDL_EOD!AG50+TPDDL_EOD!AH50</f>
        <v>30</v>
      </c>
      <c r="N50">
        <f t="shared" si="0"/>
        <v>152</v>
      </c>
      <c r="O50" s="154">
        <f t="shared" si="1"/>
        <v>-4.9439999999999884</v>
      </c>
      <c r="P50">
        <v>43.53631578947369</v>
      </c>
      <c r="Q50">
        <v>25.154315789473685</v>
      </c>
      <c r="R50">
        <v>8.2235263157894742</v>
      </c>
      <c r="S50">
        <v>41.117631578947375</v>
      </c>
      <c r="T50">
        <v>29.024210526315791</v>
      </c>
      <c r="U50" s="156">
        <f t="shared" si="2"/>
        <v>147.05600000000001</v>
      </c>
      <c r="V50" s="154">
        <f t="shared" si="3"/>
        <v>0</v>
      </c>
    </row>
    <row r="51" spans="1:22">
      <c r="A51" t="s">
        <v>93</v>
      </c>
      <c r="B51">
        <f>PPCL!B51</f>
        <v>325</v>
      </c>
      <c r="C51">
        <f>PPCL!C51</f>
        <v>0</v>
      </c>
      <c r="D51">
        <f>PPCL!M51</f>
        <v>147.85599999999999</v>
      </c>
      <c r="E51">
        <f>PPCL!N51</f>
        <v>0</v>
      </c>
      <c r="F51">
        <f t="shared" si="4"/>
        <v>325</v>
      </c>
      <c r="G51">
        <f t="shared" si="5"/>
        <v>147.85599999999999</v>
      </c>
      <c r="H51" s="154"/>
      <c r="I51">
        <f>BRPL_EOD!AG51+BRPL_EOD!AH51</f>
        <v>45</v>
      </c>
      <c r="J51">
        <f>BYPL_EOD!AG51+BYPL_EOD!AH51</f>
        <v>26</v>
      </c>
      <c r="K51">
        <f>MES_EOD!AG51+MES_EOD!AH51</f>
        <v>8.5</v>
      </c>
      <c r="L51">
        <f>NDMC_EOD!AG51+NDMC_EOD!AH51</f>
        <v>42.5</v>
      </c>
      <c r="M51">
        <f>TPDDL_EOD!AG51+TPDDL_EOD!AH51</f>
        <v>30</v>
      </c>
      <c r="N51">
        <f t="shared" si="0"/>
        <v>152</v>
      </c>
      <c r="O51" s="154">
        <f t="shared" si="1"/>
        <v>-4.1440000000000055</v>
      </c>
      <c r="P51">
        <v>43.77315789473684</v>
      </c>
      <c r="Q51">
        <v>25.291157894736841</v>
      </c>
      <c r="R51">
        <v>8.2682631578947365</v>
      </c>
      <c r="S51">
        <v>41.341315789473683</v>
      </c>
      <c r="T51">
        <v>29.182105263157894</v>
      </c>
      <c r="U51" s="156">
        <f t="shared" si="2"/>
        <v>147.85599999999999</v>
      </c>
      <c r="V51" s="154">
        <f t="shared" si="3"/>
        <v>0</v>
      </c>
    </row>
    <row r="52" spans="1:22">
      <c r="A52" t="s">
        <v>94</v>
      </c>
      <c r="B52">
        <f>PPCL!B52</f>
        <v>325</v>
      </c>
      <c r="C52">
        <f>PPCL!C52</f>
        <v>0</v>
      </c>
      <c r="D52">
        <f>PPCL!M52</f>
        <v>147.95599999999999</v>
      </c>
      <c r="E52">
        <f>PPCL!N52</f>
        <v>0</v>
      </c>
      <c r="F52">
        <f t="shared" si="4"/>
        <v>325</v>
      </c>
      <c r="G52">
        <f t="shared" si="5"/>
        <v>147.95599999999999</v>
      </c>
      <c r="H52" s="154"/>
      <c r="I52">
        <f>BRPL_EOD!AG52+BRPL_EOD!AH52</f>
        <v>45</v>
      </c>
      <c r="J52">
        <f>BYPL_EOD!AG52+BYPL_EOD!AH52</f>
        <v>26</v>
      </c>
      <c r="K52">
        <f>MES_EOD!AG52+MES_EOD!AH52</f>
        <v>8.5</v>
      </c>
      <c r="L52">
        <f>NDMC_EOD!AG52+NDMC_EOD!AH52</f>
        <v>42.5</v>
      </c>
      <c r="M52">
        <f>TPDDL_EOD!AG52+TPDDL_EOD!AH52</f>
        <v>30</v>
      </c>
      <c r="N52">
        <f t="shared" si="0"/>
        <v>152</v>
      </c>
      <c r="O52" s="154">
        <f t="shared" si="1"/>
        <v>-4.0440000000000111</v>
      </c>
      <c r="P52">
        <v>43.802763157894731</v>
      </c>
      <c r="Q52">
        <v>25.308263157894736</v>
      </c>
      <c r="R52">
        <v>8.2738552631578948</v>
      </c>
      <c r="S52">
        <v>41.36927631578947</v>
      </c>
      <c r="T52">
        <v>29.201842105263157</v>
      </c>
      <c r="U52" s="156">
        <f t="shared" si="2"/>
        <v>147.95599999999999</v>
      </c>
      <c r="V52" s="154">
        <f t="shared" si="3"/>
        <v>0</v>
      </c>
    </row>
    <row r="53" spans="1:22">
      <c r="A53" t="s">
        <v>95</v>
      </c>
      <c r="B53">
        <f>PPCL!B53</f>
        <v>325</v>
      </c>
      <c r="C53">
        <f>PPCL!C53</f>
        <v>0</v>
      </c>
      <c r="D53">
        <f>PPCL!M53</f>
        <v>148.31200000000001</v>
      </c>
      <c r="E53">
        <f>PPCL!N53</f>
        <v>0</v>
      </c>
      <c r="F53">
        <f t="shared" si="4"/>
        <v>325</v>
      </c>
      <c r="G53">
        <f t="shared" si="5"/>
        <v>148.31200000000001</v>
      </c>
      <c r="H53" s="154"/>
      <c r="I53">
        <f>BRPL_EOD!AG53+BRPL_EOD!AH53</f>
        <v>42.01</v>
      </c>
      <c r="J53">
        <f>BYPL_EOD!AG53+BYPL_EOD!AH53</f>
        <v>26</v>
      </c>
      <c r="K53">
        <f>MES_EOD!AG53+MES_EOD!AH53</f>
        <v>9</v>
      </c>
      <c r="L53">
        <f>NDMC_EOD!AG53+NDMC_EOD!AH53</f>
        <v>44.99</v>
      </c>
      <c r="M53">
        <f>TPDDL_EOD!AG53+TPDDL_EOD!AH53</f>
        <v>30</v>
      </c>
      <c r="N53">
        <f t="shared" si="0"/>
        <v>152</v>
      </c>
      <c r="O53" s="154">
        <f t="shared" si="1"/>
        <v>-3.6879999999999882</v>
      </c>
      <c r="P53">
        <v>40.990704736842105</v>
      </c>
      <c r="Q53">
        <v>25.369157894736844</v>
      </c>
      <c r="R53">
        <v>8.7816315789473691</v>
      </c>
      <c r="S53">
        <v>43.898400526315797</v>
      </c>
      <c r="T53">
        <v>29.272105263157897</v>
      </c>
      <c r="U53" s="156">
        <f t="shared" si="2"/>
        <v>148.31200000000001</v>
      </c>
      <c r="V53" s="154">
        <f t="shared" si="3"/>
        <v>0</v>
      </c>
    </row>
    <row r="54" spans="1:22">
      <c r="A54" t="s">
        <v>96</v>
      </c>
      <c r="B54">
        <f>PPCL!B54</f>
        <v>325</v>
      </c>
      <c r="C54">
        <f>PPCL!C54</f>
        <v>0</v>
      </c>
      <c r="D54">
        <f>PPCL!M54</f>
        <v>148.148</v>
      </c>
      <c r="E54">
        <f>PPCL!N54</f>
        <v>0</v>
      </c>
      <c r="F54">
        <f t="shared" si="4"/>
        <v>325</v>
      </c>
      <c r="G54">
        <f t="shared" si="5"/>
        <v>148.148</v>
      </c>
      <c r="H54" s="154"/>
      <c r="I54">
        <f>BRPL_EOD!AG54+BRPL_EOD!AH54</f>
        <v>42.01</v>
      </c>
      <c r="J54">
        <f>BYPL_EOD!AG54+BYPL_EOD!AH54</f>
        <v>26</v>
      </c>
      <c r="K54">
        <f>MES_EOD!AG54+MES_EOD!AH54</f>
        <v>9</v>
      </c>
      <c r="L54">
        <f>NDMC_EOD!AG54+NDMC_EOD!AH54</f>
        <v>44.99</v>
      </c>
      <c r="M54">
        <f>TPDDL_EOD!AG54+TPDDL_EOD!AH54</f>
        <v>30</v>
      </c>
      <c r="N54">
        <f t="shared" si="0"/>
        <v>152</v>
      </c>
      <c r="O54" s="154">
        <f t="shared" si="1"/>
        <v>-3.8520000000000039</v>
      </c>
      <c r="P54">
        <v>40.945378157894737</v>
      </c>
      <c r="Q54">
        <v>25.341105263157893</v>
      </c>
      <c r="R54">
        <v>8.7719210526315781</v>
      </c>
      <c r="S54">
        <v>43.849858684210524</v>
      </c>
      <c r="T54">
        <v>29.239736842105263</v>
      </c>
      <c r="U54" s="156">
        <f t="shared" si="2"/>
        <v>148.148</v>
      </c>
      <c r="V54" s="154">
        <f t="shared" si="3"/>
        <v>0</v>
      </c>
    </row>
    <row r="55" spans="1:22">
      <c r="A55" t="s">
        <v>97</v>
      </c>
      <c r="B55">
        <f>PPCL!B55</f>
        <v>325</v>
      </c>
      <c r="C55">
        <f>PPCL!C55</f>
        <v>0</v>
      </c>
      <c r="D55">
        <f>PPCL!M55</f>
        <v>148.03999999999996</v>
      </c>
      <c r="E55">
        <f>PPCL!N55</f>
        <v>0</v>
      </c>
      <c r="F55">
        <f t="shared" si="4"/>
        <v>325</v>
      </c>
      <c r="G55">
        <f t="shared" si="5"/>
        <v>148.03999999999996</v>
      </c>
      <c r="H55" s="154"/>
      <c r="I55">
        <f>BRPL_EOD!AG55+BRPL_EOD!AH55</f>
        <v>42.01</v>
      </c>
      <c r="J55">
        <f>BYPL_EOD!AG55+BYPL_EOD!AH55</f>
        <v>26</v>
      </c>
      <c r="K55">
        <f>MES_EOD!AG55+MES_EOD!AH55</f>
        <v>9</v>
      </c>
      <c r="L55">
        <f>NDMC_EOD!AG55+NDMC_EOD!AH55</f>
        <v>44.99</v>
      </c>
      <c r="M55">
        <f>TPDDL_EOD!AG55+TPDDL_EOD!AH55</f>
        <v>30</v>
      </c>
      <c r="N55">
        <f t="shared" si="0"/>
        <v>152</v>
      </c>
      <c r="O55" s="154">
        <f t="shared" si="1"/>
        <v>-3.9600000000000364</v>
      </c>
      <c r="P55">
        <v>40.915528947368408</v>
      </c>
      <c r="Q55">
        <v>25.322631578947362</v>
      </c>
      <c r="R55">
        <v>8.7655263157894723</v>
      </c>
      <c r="S55">
        <v>43.817892105263148</v>
      </c>
      <c r="T55">
        <v>29.218421052631573</v>
      </c>
      <c r="U55" s="156">
        <f t="shared" si="2"/>
        <v>148.03999999999996</v>
      </c>
      <c r="V55" s="154">
        <f t="shared" si="3"/>
        <v>0</v>
      </c>
    </row>
    <row r="56" spans="1:22">
      <c r="A56" t="s">
        <v>98</v>
      </c>
      <c r="B56">
        <f>PPCL!B56</f>
        <v>325</v>
      </c>
      <c r="C56">
        <f>PPCL!C56</f>
        <v>0</v>
      </c>
      <c r="D56">
        <f>PPCL!M56</f>
        <v>148.23199999999997</v>
      </c>
      <c r="E56">
        <f>PPCL!N56</f>
        <v>0</v>
      </c>
      <c r="F56">
        <f t="shared" si="4"/>
        <v>325</v>
      </c>
      <c r="G56">
        <f t="shared" si="5"/>
        <v>148.23199999999997</v>
      </c>
      <c r="H56" s="154"/>
      <c r="I56">
        <f>BRPL_EOD!AG56+BRPL_EOD!AH56</f>
        <v>42.01</v>
      </c>
      <c r="J56">
        <f>BYPL_EOD!AG56+BYPL_EOD!AH56</f>
        <v>26</v>
      </c>
      <c r="K56">
        <f>MES_EOD!AG56+MES_EOD!AH56</f>
        <v>9</v>
      </c>
      <c r="L56">
        <f>NDMC_EOD!AG56+NDMC_EOD!AH56</f>
        <v>44.99</v>
      </c>
      <c r="M56">
        <f>TPDDL_EOD!AG56+TPDDL_EOD!AH56</f>
        <v>30</v>
      </c>
      <c r="N56">
        <f t="shared" si="0"/>
        <v>152</v>
      </c>
      <c r="O56" s="154">
        <f t="shared" si="1"/>
        <v>-3.7680000000000291</v>
      </c>
      <c r="P56">
        <v>40.968594210526305</v>
      </c>
      <c r="Q56">
        <v>25.355473684210523</v>
      </c>
      <c r="R56">
        <v>8.7768947368421042</v>
      </c>
      <c r="S56">
        <v>43.874721578947359</v>
      </c>
      <c r="T56">
        <v>29.256315789473678</v>
      </c>
      <c r="U56" s="156">
        <f t="shared" si="2"/>
        <v>148.23199999999997</v>
      </c>
      <c r="V56" s="154">
        <f t="shared" si="3"/>
        <v>0</v>
      </c>
    </row>
    <row r="57" spans="1:22">
      <c r="A57" t="s">
        <v>99</v>
      </c>
      <c r="B57">
        <f>PPCL!B57</f>
        <v>325</v>
      </c>
      <c r="C57">
        <f>PPCL!C57</f>
        <v>0</v>
      </c>
      <c r="D57">
        <f>PPCL!M57</f>
        <v>145.29999999999998</v>
      </c>
      <c r="E57">
        <f>PPCL!N57</f>
        <v>0</v>
      </c>
      <c r="F57">
        <f t="shared" si="4"/>
        <v>325</v>
      </c>
      <c r="G57">
        <f t="shared" si="5"/>
        <v>145.29999999999998</v>
      </c>
      <c r="H57" s="154"/>
      <c r="I57">
        <f>BRPL_EOD!AG57+BRPL_EOD!AH57</f>
        <v>38.950000000000003</v>
      </c>
      <c r="J57">
        <f>BYPL_EOD!AG57+BYPL_EOD!AH57</f>
        <v>26</v>
      </c>
      <c r="K57">
        <f>MES_EOD!AG57+MES_EOD!AH57</f>
        <v>8.34</v>
      </c>
      <c r="L57">
        <f>NDMC_EOD!AG57+NDMC_EOD!AH57</f>
        <v>41.71</v>
      </c>
      <c r="M57">
        <f>TPDDL_EOD!AG57+TPDDL_EOD!AH57</f>
        <v>30</v>
      </c>
      <c r="N57">
        <f t="shared" si="0"/>
        <v>145</v>
      </c>
      <c r="O57" s="154">
        <f t="shared" si="1"/>
        <v>0.29999999999998295</v>
      </c>
      <c r="P57">
        <v>39.030586206896551</v>
      </c>
      <c r="Q57">
        <v>26.053793103448271</v>
      </c>
      <c r="R57">
        <v>8.357255172413792</v>
      </c>
      <c r="S57">
        <v>41.796296551724133</v>
      </c>
      <c r="T57">
        <v>30.062068965517238</v>
      </c>
      <c r="U57" s="156">
        <f t="shared" si="2"/>
        <v>145.29999999999995</v>
      </c>
      <c r="V57" s="154">
        <f t="shared" si="3"/>
        <v>0</v>
      </c>
    </row>
    <row r="58" spans="1:22">
      <c r="A58" t="s">
        <v>100</v>
      </c>
      <c r="B58">
        <f>PPCL!B58</f>
        <v>325</v>
      </c>
      <c r="C58">
        <f>PPCL!C58</f>
        <v>0</v>
      </c>
      <c r="D58">
        <f>PPCL!M58</f>
        <v>143.07599999999999</v>
      </c>
      <c r="E58">
        <f>PPCL!N58</f>
        <v>0</v>
      </c>
      <c r="F58">
        <f t="shared" si="4"/>
        <v>325</v>
      </c>
      <c r="G58">
        <f t="shared" si="5"/>
        <v>143.07599999999999</v>
      </c>
      <c r="H58" s="154"/>
      <c r="I58">
        <f>BRPL_EOD!AG58+BRPL_EOD!AH58</f>
        <v>38.950000000000003</v>
      </c>
      <c r="J58">
        <f>BYPL_EOD!AG58+BYPL_EOD!AH58</f>
        <v>26</v>
      </c>
      <c r="K58">
        <f>MES_EOD!AG58+MES_EOD!AH58</f>
        <v>8.34</v>
      </c>
      <c r="L58">
        <f>NDMC_EOD!AG58+NDMC_EOD!AH58</f>
        <v>41.71</v>
      </c>
      <c r="M58">
        <f>TPDDL_EOD!AG58+TPDDL_EOD!AH58</f>
        <v>30</v>
      </c>
      <c r="N58">
        <f t="shared" si="0"/>
        <v>145</v>
      </c>
      <c r="O58" s="154">
        <f t="shared" si="1"/>
        <v>-1.9240000000000066</v>
      </c>
      <c r="P58">
        <v>38.43317379310345</v>
      </c>
      <c r="Q58">
        <v>25.655006896551722</v>
      </c>
      <c r="R58">
        <v>8.2293368275862058</v>
      </c>
      <c r="S58">
        <v>41.156551448275863</v>
      </c>
      <c r="T58">
        <v>29.601931034482757</v>
      </c>
      <c r="U58" s="156">
        <f t="shared" si="2"/>
        <v>143.07599999999999</v>
      </c>
      <c r="V58" s="154">
        <f t="shared" si="3"/>
        <v>0</v>
      </c>
    </row>
    <row r="59" spans="1:22">
      <c r="A59" t="s">
        <v>101</v>
      </c>
      <c r="B59">
        <f>PPCL!B59</f>
        <v>325</v>
      </c>
      <c r="C59">
        <f>PPCL!C59</f>
        <v>0</v>
      </c>
      <c r="D59">
        <f>PPCL!M59</f>
        <v>143.92400000000001</v>
      </c>
      <c r="E59">
        <f>PPCL!N59</f>
        <v>0</v>
      </c>
      <c r="F59">
        <f t="shared" si="4"/>
        <v>325</v>
      </c>
      <c r="G59">
        <f t="shared" si="5"/>
        <v>143.92400000000001</v>
      </c>
      <c r="H59" s="154"/>
      <c r="I59">
        <f>BRPL_EOD!AG59+BRPL_EOD!AH59</f>
        <v>38.950000000000003</v>
      </c>
      <c r="J59">
        <f>BYPL_EOD!AG59+BYPL_EOD!AH59</f>
        <v>26</v>
      </c>
      <c r="K59">
        <f>MES_EOD!AG59+MES_EOD!AH59</f>
        <v>8.34</v>
      </c>
      <c r="L59">
        <f>NDMC_EOD!AG59+NDMC_EOD!AH59</f>
        <v>41.71</v>
      </c>
      <c r="M59">
        <f>TPDDL_EOD!AG59+TPDDL_EOD!AH59</f>
        <v>30</v>
      </c>
      <c r="N59">
        <f t="shared" si="0"/>
        <v>145</v>
      </c>
      <c r="O59" s="154">
        <f t="shared" si="1"/>
        <v>-1.0759999999999934</v>
      </c>
      <c r="P59">
        <v>38.660964137931039</v>
      </c>
      <c r="Q59">
        <v>25.807062068965518</v>
      </c>
      <c r="R59">
        <v>8.2781114482758618</v>
      </c>
      <c r="S59">
        <v>41.400483034482761</v>
      </c>
      <c r="T59">
        <v>29.777379310344831</v>
      </c>
      <c r="U59" s="156">
        <f t="shared" si="2"/>
        <v>143.92400000000001</v>
      </c>
      <c r="V59" s="154">
        <f t="shared" si="3"/>
        <v>0</v>
      </c>
    </row>
    <row r="60" spans="1:22">
      <c r="A60" t="s">
        <v>102</v>
      </c>
      <c r="B60">
        <f>PPCL!B60</f>
        <v>325</v>
      </c>
      <c r="C60">
        <f>PPCL!C60</f>
        <v>0</v>
      </c>
      <c r="D60">
        <f>PPCL!M60</f>
        <v>142.952</v>
      </c>
      <c r="E60">
        <f>PPCL!N60</f>
        <v>0</v>
      </c>
      <c r="F60">
        <f t="shared" si="4"/>
        <v>325</v>
      </c>
      <c r="G60">
        <f t="shared" si="5"/>
        <v>142.952</v>
      </c>
      <c r="H60" s="154"/>
      <c r="I60">
        <f>BRPL_EOD!AG60+BRPL_EOD!AH60</f>
        <v>38.950000000000003</v>
      </c>
      <c r="J60">
        <f>BYPL_EOD!AG60+BYPL_EOD!AH60</f>
        <v>26</v>
      </c>
      <c r="K60">
        <f>MES_EOD!AG60+MES_EOD!AH60</f>
        <v>8.34</v>
      </c>
      <c r="L60">
        <f>NDMC_EOD!AG60+NDMC_EOD!AH60</f>
        <v>41.71</v>
      </c>
      <c r="M60">
        <f>TPDDL_EOD!AG60+TPDDL_EOD!AH60</f>
        <v>30</v>
      </c>
      <c r="N60">
        <f t="shared" si="0"/>
        <v>145</v>
      </c>
      <c r="O60" s="154">
        <f t="shared" si="1"/>
        <v>-2.0480000000000018</v>
      </c>
      <c r="P60">
        <v>38.399864827586207</v>
      </c>
      <c r="Q60">
        <v>25.632772413793102</v>
      </c>
      <c r="R60">
        <v>8.2222046896551717</v>
      </c>
      <c r="S60">
        <v>41.120882206896553</v>
      </c>
      <c r="T60">
        <v>29.576275862068965</v>
      </c>
      <c r="U60" s="156">
        <f t="shared" si="2"/>
        <v>142.952</v>
      </c>
      <c r="V60" s="154">
        <f t="shared" si="3"/>
        <v>0</v>
      </c>
    </row>
    <row r="61" spans="1:22">
      <c r="A61" t="s">
        <v>103</v>
      </c>
      <c r="B61">
        <f>PPCL!B61</f>
        <v>325</v>
      </c>
      <c r="C61">
        <f>PPCL!C61</f>
        <v>0</v>
      </c>
      <c r="D61">
        <f>PPCL!M61</f>
        <v>143.96399999999997</v>
      </c>
      <c r="E61">
        <f>PPCL!N61</f>
        <v>0</v>
      </c>
      <c r="F61">
        <f t="shared" si="4"/>
        <v>325</v>
      </c>
      <c r="G61">
        <f t="shared" si="5"/>
        <v>143.96399999999997</v>
      </c>
      <c r="H61" s="154"/>
      <c r="I61">
        <f>BRPL_EOD!AG61+BRPL_EOD!AH61</f>
        <v>38.950000000000003</v>
      </c>
      <c r="J61">
        <f>BYPL_EOD!AG61+BYPL_EOD!AH61</f>
        <v>26</v>
      </c>
      <c r="K61">
        <f>MES_EOD!AG61+MES_EOD!AH61</f>
        <v>8.34</v>
      </c>
      <c r="L61">
        <f>NDMC_EOD!AG61+NDMC_EOD!AH61</f>
        <v>41.71</v>
      </c>
      <c r="M61">
        <f>TPDDL_EOD!AG61+TPDDL_EOD!AH61</f>
        <v>30</v>
      </c>
      <c r="N61">
        <f t="shared" si="0"/>
        <v>145</v>
      </c>
      <c r="O61" s="154">
        <f t="shared" si="1"/>
        <v>-1.0360000000000298</v>
      </c>
      <c r="P61">
        <v>38.671708965517233</v>
      </c>
      <c r="Q61">
        <v>25.814234482758614</v>
      </c>
      <c r="R61">
        <v>8.280412137931032</v>
      </c>
      <c r="S61">
        <v>41.411989241379302</v>
      </c>
      <c r="T61">
        <v>29.785655172413787</v>
      </c>
      <c r="U61" s="156">
        <f t="shared" si="2"/>
        <v>143.96399999999997</v>
      </c>
      <c r="V61" s="154">
        <f t="shared" si="3"/>
        <v>0</v>
      </c>
    </row>
    <row r="62" spans="1:22">
      <c r="A62" t="s">
        <v>104</v>
      </c>
      <c r="B62">
        <f>PPCL!B62</f>
        <v>325</v>
      </c>
      <c r="C62">
        <f>PPCL!C62</f>
        <v>0</v>
      </c>
      <c r="D62">
        <f>PPCL!M62</f>
        <v>143.54</v>
      </c>
      <c r="E62">
        <f>PPCL!N62</f>
        <v>0</v>
      </c>
      <c r="F62">
        <f t="shared" si="4"/>
        <v>325</v>
      </c>
      <c r="G62">
        <f t="shared" si="5"/>
        <v>143.54</v>
      </c>
      <c r="H62" s="154"/>
      <c r="I62">
        <f>BRPL_EOD!AG62+BRPL_EOD!AH62</f>
        <v>38.950000000000003</v>
      </c>
      <c r="J62">
        <f>BYPL_EOD!AG62+BYPL_EOD!AH62</f>
        <v>26</v>
      </c>
      <c r="K62">
        <f>MES_EOD!AG62+MES_EOD!AH62</f>
        <v>8.34</v>
      </c>
      <c r="L62">
        <f>NDMC_EOD!AG62+NDMC_EOD!AH62</f>
        <v>41.71</v>
      </c>
      <c r="M62">
        <f>TPDDL_EOD!AG62+TPDDL_EOD!AH62</f>
        <v>30</v>
      </c>
      <c r="N62">
        <f t="shared" si="0"/>
        <v>145</v>
      </c>
      <c r="O62" s="154">
        <f t="shared" si="1"/>
        <v>-1.460000000000008</v>
      </c>
      <c r="P62">
        <v>38.557813793103449</v>
      </c>
      <c r="Q62">
        <v>25.738206896551723</v>
      </c>
      <c r="R62">
        <v>8.2560248275862058</v>
      </c>
      <c r="S62">
        <v>41.290023448275861</v>
      </c>
      <c r="T62">
        <v>29.697931034482757</v>
      </c>
      <c r="U62" s="156">
        <f t="shared" si="2"/>
        <v>143.54</v>
      </c>
      <c r="V62" s="154">
        <f t="shared" si="3"/>
        <v>0</v>
      </c>
    </row>
    <row r="63" spans="1:22">
      <c r="A63" t="s">
        <v>105</v>
      </c>
      <c r="B63">
        <f>PPCL!B63</f>
        <v>325</v>
      </c>
      <c r="C63">
        <f>PPCL!C63</f>
        <v>0</v>
      </c>
      <c r="D63">
        <f>PPCL!M63</f>
        <v>144.79600000000002</v>
      </c>
      <c r="E63">
        <f>PPCL!N63</f>
        <v>0</v>
      </c>
      <c r="F63">
        <f t="shared" si="4"/>
        <v>325</v>
      </c>
      <c r="G63">
        <f t="shared" si="5"/>
        <v>144.79600000000002</v>
      </c>
      <c r="H63" s="154"/>
      <c r="I63">
        <f>BRPL_EOD!AG63+BRPL_EOD!AH63</f>
        <v>38.950000000000003</v>
      </c>
      <c r="J63">
        <f>BYPL_EOD!AG63+BYPL_EOD!AH63</f>
        <v>26</v>
      </c>
      <c r="K63">
        <f>MES_EOD!AG63+MES_EOD!AH63</f>
        <v>8.34</v>
      </c>
      <c r="L63">
        <f>NDMC_EOD!AG63+NDMC_EOD!AH63</f>
        <v>41.71</v>
      </c>
      <c r="M63">
        <f>TPDDL_EOD!AG63+TPDDL_EOD!AH63</f>
        <v>30</v>
      </c>
      <c r="N63">
        <f t="shared" si="0"/>
        <v>145</v>
      </c>
      <c r="O63" s="154">
        <f t="shared" si="1"/>
        <v>-0.20399999999997931</v>
      </c>
      <c r="P63">
        <v>38.89520137931035</v>
      </c>
      <c r="Q63">
        <v>25.963420689655177</v>
      </c>
      <c r="R63">
        <v>8.3282664827586217</v>
      </c>
      <c r="S63">
        <v>41.651318344827594</v>
      </c>
      <c r="T63">
        <v>29.957793103448282</v>
      </c>
      <c r="U63" s="156">
        <f t="shared" si="2"/>
        <v>144.79600000000005</v>
      </c>
      <c r="V63" s="154">
        <f t="shared" si="3"/>
        <v>0</v>
      </c>
    </row>
    <row r="64" spans="1:22">
      <c r="A64" t="s">
        <v>106</v>
      </c>
      <c r="B64">
        <f>PPCL!B64</f>
        <v>325</v>
      </c>
      <c r="C64">
        <f>PPCL!C64</f>
        <v>0</v>
      </c>
      <c r="D64">
        <f>PPCL!M64</f>
        <v>143.52799999999999</v>
      </c>
      <c r="E64">
        <f>PPCL!N64</f>
        <v>0</v>
      </c>
      <c r="F64">
        <f t="shared" si="4"/>
        <v>325</v>
      </c>
      <c r="G64">
        <f t="shared" si="5"/>
        <v>143.52799999999999</v>
      </c>
      <c r="H64" s="154"/>
      <c r="I64">
        <f>BRPL_EOD!AG64+BRPL_EOD!AH64</f>
        <v>38.950000000000003</v>
      </c>
      <c r="J64">
        <f>BYPL_EOD!AG64+BYPL_EOD!AH64</f>
        <v>26</v>
      </c>
      <c r="K64">
        <f>MES_EOD!AG64+MES_EOD!AH64</f>
        <v>8.34</v>
      </c>
      <c r="L64">
        <f>NDMC_EOD!AG64+NDMC_EOD!AH64</f>
        <v>41.71</v>
      </c>
      <c r="M64">
        <f>TPDDL_EOD!AG64+TPDDL_EOD!AH64</f>
        <v>30</v>
      </c>
      <c r="N64">
        <f t="shared" si="0"/>
        <v>145</v>
      </c>
      <c r="O64" s="154">
        <f t="shared" si="1"/>
        <v>-1.4720000000000084</v>
      </c>
      <c r="P64">
        <v>38.554590344827588</v>
      </c>
      <c r="Q64">
        <v>25.736055172413792</v>
      </c>
      <c r="R64">
        <v>8.2553346206896538</v>
      </c>
      <c r="S64">
        <v>41.286571586206897</v>
      </c>
      <c r="T64">
        <v>29.695448275862066</v>
      </c>
      <c r="U64" s="156">
        <f t="shared" si="2"/>
        <v>143.52800000000002</v>
      </c>
      <c r="V64" s="154">
        <f t="shared" si="3"/>
        <v>0</v>
      </c>
    </row>
    <row r="65" spans="1:22">
      <c r="A65" t="s">
        <v>107</v>
      </c>
      <c r="B65">
        <f>PPCL!B65</f>
        <v>325</v>
      </c>
      <c r="C65">
        <f>PPCL!C65</f>
        <v>0</v>
      </c>
      <c r="D65">
        <f>PPCL!M65</f>
        <v>144.00800000000004</v>
      </c>
      <c r="E65">
        <f>PPCL!N65</f>
        <v>0</v>
      </c>
      <c r="F65">
        <f t="shared" si="4"/>
        <v>325</v>
      </c>
      <c r="G65">
        <f t="shared" si="5"/>
        <v>144.00800000000004</v>
      </c>
      <c r="H65" s="154"/>
      <c r="I65">
        <f>BRPL_EOD!AG65+BRPL_EOD!AH65</f>
        <v>38.950000000000003</v>
      </c>
      <c r="J65">
        <f>BYPL_EOD!AG65+BYPL_EOD!AH65</f>
        <v>26</v>
      </c>
      <c r="K65">
        <f>MES_EOD!AG65+MES_EOD!AH65</f>
        <v>8.34</v>
      </c>
      <c r="L65">
        <f>NDMC_EOD!AG65+NDMC_EOD!AH65</f>
        <v>41.71</v>
      </c>
      <c r="M65">
        <f>TPDDL_EOD!AG65+TPDDL_EOD!AH65</f>
        <v>30</v>
      </c>
      <c r="N65">
        <f t="shared" si="0"/>
        <v>145</v>
      </c>
      <c r="O65" s="154">
        <f t="shared" si="1"/>
        <v>-0.9919999999999618</v>
      </c>
      <c r="P65">
        <v>38.683528275862081</v>
      </c>
      <c r="Q65">
        <v>25.822124137931041</v>
      </c>
      <c r="R65">
        <v>8.2829428965517256</v>
      </c>
      <c r="S65">
        <v>41.424646068965529</v>
      </c>
      <c r="T65">
        <v>29.794758620689663</v>
      </c>
      <c r="U65" s="156">
        <f t="shared" si="2"/>
        <v>144.00800000000004</v>
      </c>
      <c r="V65" s="154">
        <f t="shared" si="3"/>
        <v>0</v>
      </c>
    </row>
    <row r="66" spans="1:22">
      <c r="A66" t="s">
        <v>108</v>
      </c>
      <c r="B66">
        <f>PPCL!B66</f>
        <v>325</v>
      </c>
      <c r="C66">
        <f>PPCL!C66</f>
        <v>0</v>
      </c>
      <c r="D66">
        <f>PPCL!M66</f>
        <v>142.756</v>
      </c>
      <c r="E66">
        <f>PPCL!N66</f>
        <v>0</v>
      </c>
      <c r="F66">
        <f t="shared" si="4"/>
        <v>325</v>
      </c>
      <c r="G66">
        <f t="shared" si="5"/>
        <v>142.756</v>
      </c>
      <c r="H66" s="154"/>
      <c r="I66">
        <f>BRPL_EOD!AG66+BRPL_EOD!AH66</f>
        <v>38.950000000000003</v>
      </c>
      <c r="J66">
        <f>BYPL_EOD!AG66+BYPL_EOD!AH66</f>
        <v>26</v>
      </c>
      <c r="K66">
        <f>MES_EOD!AG66+MES_EOD!AH66</f>
        <v>8.34</v>
      </c>
      <c r="L66">
        <f>NDMC_EOD!AG66+NDMC_EOD!AH66</f>
        <v>41.71</v>
      </c>
      <c r="M66">
        <f>TPDDL_EOD!AG66+TPDDL_EOD!AH66</f>
        <v>30</v>
      </c>
      <c r="N66">
        <f t="shared" si="0"/>
        <v>145</v>
      </c>
      <c r="O66" s="154">
        <f t="shared" si="1"/>
        <v>-2.2439999999999998</v>
      </c>
      <c r="P66">
        <v>38.347215172413797</v>
      </c>
      <c r="Q66">
        <v>25.597627586206897</v>
      </c>
      <c r="R66">
        <v>8.2109313103448276</v>
      </c>
      <c r="S66">
        <v>41.064501793103446</v>
      </c>
      <c r="T66">
        <v>29.535724137931034</v>
      </c>
      <c r="U66" s="156">
        <f t="shared" si="2"/>
        <v>142.756</v>
      </c>
      <c r="V66" s="154">
        <f t="shared" si="3"/>
        <v>0</v>
      </c>
    </row>
    <row r="67" spans="1:22">
      <c r="A67" t="s">
        <v>109</v>
      </c>
      <c r="B67">
        <f>PPCL!B67</f>
        <v>325</v>
      </c>
      <c r="C67">
        <f>PPCL!C67</f>
        <v>0</v>
      </c>
      <c r="D67">
        <f>PPCL!M67</f>
        <v>143.65200000000002</v>
      </c>
      <c r="E67">
        <f>PPCL!N67</f>
        <v>0</v>
      </c>
      <c r="F67">
        <f t="shared" si="4"/>
        <v>325</v>
      </c>
      <c r="G67">
        <f t="shared" si="5"/>
        <v>143.65200000000002</v>
      </c>
      <c r="H67" s="154"/>
      <c r="I67">
        <f>BRPL_EOD!AG67+BRPL_EOD!AH67</f>
        <v>38.950000000000003</v>
      </c>
      <c r="J67">
        <f>BYPL_EOD!AG67+BYPL_EOD!AH67</f>
        <v>26</v>
      </c>
      <c r="K67">
        <f>MES_EOD!AG67+MES_EOD!AH67</f>
        <v>8.34</v>
      </c>
      <c r="L67">
        <f>NDMC_EOD!AG67+NDMC_EOD!AH67</f>
        <v>41.71</v>
      </c>
      <c r="M67">
        <f>TPDDL_EOD!AG67+TPDDL_EOD!AH67</f>
        <v>30</v>
      </c>
      <c r="N67">
        <f t="shared" ref="N67:N98" si="6">SUM(I67:M67)</f>
        <v>145</v>
      </c>
      <c r="O67" s="154">
        <f t="shared" ref="O67:O98" si="7">G67-N67</f>
        <v>-1.3479999999999848</v>
      </c>
      <c r="P67">
        <v>38.587899310344838</v>
      </c>
      <c r="Q67">
        <v>25.758289655172415</v>
      </c>
      <c r="R67">
        <v>8.2624667586206897</v>
      </c>
      <c r="S67">
        <v>41.322240827586214</v>
      </c>
      <c r="T67">
        <v>29.721103448275866</v>
      </c>
      <c r="U67" s="156">
        <f t="shared" ref="U67:U98" si="8">SUM(P67:T67)</f>
        <v>143.65200000000002</v>
      </c>
      <c r="V67" s="154">
        <f t="shared" ref="V67:V99" si="9">G67-U67</f>
        <v>0</v>
      </c>
    </row>
    <row r="68" spans="1:22">
      <c r="A68" t="s">
        <v>110</v>
      </c>
      <c r="B68">
        <f>PPCL!B68</f>
        <v>325</v>
      </c>
      <c r="C68">
        <f>PPCL!C68</f>
        <v>0</v>
      </c>
      <c r="D68">
        <f>PPCL!M68</f>
        <v>142.89600000000002</v>
      </c>
      <c r="E68">
        <f>PPCL!N68</f>
        <v>0</v>
      </c>
      <c r="F68">
        <f t="shared" ref="F68:F98" si="10">B68+C68</f>
        <v>325</v>
      </c>
      <c r="G68">
        <f t="shared" ref="G68:G98" si="11">D68+E68</f>
        <v>142.89600000000002</v>
      </c>
      <c r="H68" s="154"/>
      <c r="I68">
        <f>BRPL_EOD!AG68+BRPL_EOD!AH68</f>
        <v>38.950000000000003</v>
      </c>
      <c r="J68">
        <f>BYPL_EOD!AG68+BYPL_EOD!AH68</f>
        <v>26</v>
      </c>
      <c r="K68">
        <f>MES_EOD!AG68+MES_EOD!AH68</f>
        <v>8.34</v>
      </c>
      <c r="L68">
        <f>NDMC_EOD!AG68+NDMC_EOD!AH68</f>
        <v>41.71</v>
      </c>
      <c r="M68">
        <f>TPDDL_EOD!AG68+TPDDL_EOD!AH68</f>
        <v>30</v>
      </c>
      <c r="N68">
        <f t="shared" si="6"/>
        <v>145</v>
      </c>
      <c r="O68" s="154">
        <f t="shared" si="7"/>
        <v>-2.103999999999985</v>
      </c>
      <c r="P68">
        <v>38.384822068965526</v>
      </c>
      <c r="Q68">
        <v>25.622731034482761</v>
      </c>
      <c r="R68">
        <v>8.2189837241379315</v>
      </c>
      <c r="S68">
        <v>41.104773517241384</v>
      </c>
      <c r="T68">
        <v>29.564689655172415</v>
      </c>
      <c r="U68" s="156">
        <f t="shared" si="8"/>
        <v>142.89600000000002</v>
      </c>
      <c r="V68" s="154">
        <f t="shared" si="9"/>
        <v>0</v>
      </c>
    </row>
    <row r="69" spans="1:22">
      <c r="A69" t="s">
        <v>111</v>
      </c>
      <c r="B69">
        <f>PPCL!B69</f>
        <v>325</v>
      </c>
      <c r="C69">
        <f>PPCL!C69</f>
        <v>0</v>
      </c>
      <c r="D69">
        <f>PPCL!M69</f>
        <v>143.44399999999999</v>
      </c>
      <c r="E69">
        <f>PPCL!N69</f>
        <v>0</v>
      </c>
      <c r="F69">
        <f t="shared" si="10"/>
        <v>325</v>
      </c>
      <c r="G69">
        <f t="shared" si="11"/>
        <v>143.44399999999999</v>
      </c>
      <c r="H69" s="154"/>
      <c r="I69">
        <f>BRPL_EOD!AG69+BRPL_EOD!AH69</f>
        <v>38.950000000000003</v>
      </c>
      <c r="J69">
        <f>BYPL_EOD!AG69+BYPL_EOD!AH69</f>
        <v>26</v>
      </c>
      <c r="K69">
        <f>MES_EOD!AG69+MES_EOD!AH69</f>
        <v>8.34</v>
      </c>
      <c r="L69">
        <f>NDMC_EOD!AG69+NDMC_EOD!AH69</f>
        <v>41.71</v>
      </c>
      <c r="M69">
        <f>TPDDL_EOD!AG69+TPDDL_EOD!AH69</f>
        <v>30</v>
      </c>
      <c r="N69">
        <f t="shared" si="6"/>
        <v>145</v>
      </c>
      <c r="O69" s="154">
        <f t="shared" si="7"/>
        <v>-1.5560000000000116</v>
      </c>
      <c r="P69">
        <v>38.532026206896553</v>
      </c>
      <c r="Q69">
        <v>25.720993103448272</v>
      </c>
      <c r="R69">
        <v>8.2505031724137918</v>
      </c>
      <c r="S69">
        <v>41.262408551724135</v>
      </c>
      <c r="T69">
        <v>29.678068965517237</v>
      </c>
      <c r="U69" s="156">
        <f t="shared" si="8"/>
        <v>143.44399999999999</v>
      </c>
      <c r="V69" s="154">
        <f t="shared" si="9"/>
        <v>0</v>
      </c>
    </row>
    <row r="70" spans="1:22">
      <c r="A70" t="s">
        <v>112</v>
      </c>
      <c r="B70">
        <f>PPCL!B70</f>
        <v>325</v>
      </c>
      <c r="C70">
        <f>PPCL!C70</f>
        <v>0</v>
      </c>
      <c r="D70">
        <f>PPCL!M70</f>
        <v>143.55600000000001</v>
      </c>
      <c r="E70">
        <f>PPCL!N70</f>
        <v>0</v>
      </c>
      <c r="F70">
        <f t="shared" si="10"/>
        <v>325</v>
      </c>
      <c r="G70">
        <f t="shared" si="11"/>
        <v>143.55600000000001</v>
      </c>
      <c r="H70" s="154"/>
      <c r="I70">
        <f>BRPL_EOD!AG70+BRPL_EOD!AH70</f>
        <v>38.950000000000003</v>
      </c>
      <c r="J70">
        <f>BYPL_EOD!AG70+BYPL_EOD!AH70</f>
        <v>26</v>
      </c>
      <c r="K70">
        <f>MES_EOD!AG70+MES_EOD!AH70</f>
        <v>8.34</v>
      </c>
      <c r="L70">
        <f>NDMC_EOD!AG70+NDMC_EOD!AH70</f>
        <v>41.71</v>
      </c>
      <c r="M70">
        <f>TPDDL_EOD!AG70+TPDDL_EOD!AH70</f>
        <v>30</v>
      </c>
      <c r="N70">
        <f t="shared" si="6"/>
        <v>145</v>
      </c>
      <c r="O70" s="154">
        <f t="shared" si="7"/>
        <v>-1.4439999999999884</v>
      </c>
      <c r="P70">
        <v>38.562111724137935</v>
      </c>
      <c r="Q70">
        <v>25.741075862068968</v>
      </c>
      <c r="R70">
        <v>8.2569451034482757</v>
      </c>
      <c r="S70">
        <v>41.294625931034489</v>
      </c>
      <c r="T70">
        <v>29.701241379310346</v>
      </c>
      <c r="U70" s="156">
        <f t="shared" si="8"/>
        <v>143.55600000000001</v>
      </c>
      <c r="V70" s="154">
        <f t="shared" si="9"/>
        <v>0</v>
      </c>
    </row>
    <row r="71" spans="1:22">
      <c r="A71" t="s">
        <v>113</v>
      </c>
      <c r="B71">
        <f>PPCL!B71</f>
        <v>325</v>
      </c>
      <c r="C71">
        <f>PPCL!C71</f>
        <v>0</v>
      </c>
      <c r="D71">
        <f>PPCL!M71</f>
        <v>138.34799999999998</v>
      </c>
      <c r="E71">
        <f>PPCL!N71</f>
        <v>0</v>
      </c>
      <c r="F71">
        <f t="shared" si="10"/>
        <v>325</v>
      </c>
      <c r="G71">
        <f t="shared" si="11"/>
        <v>138.34799999999998</v>
      </c>
      <c r="H71" s="154"/>
      <c r="I71">
        <f>BRPL_EOD!AG71+BRPL_EOD!AH71</f>
        <v>38.950000000000003</v>
      </c>
      <c r="J71">
        <f>BYPL_EOD!AG71+BYPL_EOD!AH71</f>
        <v>26</v>
      </c>
      <c r="K71">
        <f>MES_EOD!AG71+MES_EOD!AH71</f>
        <v>8.34</v>
      </c>
      <c r="L71">
        <f>NDMC_EOD!AG71+NDMC_EOD!AH71</f>
        <v>41.71</v>
      </c>
      <c r="M71">
        <f>TPDDL_EOD!AG71+TPDDL_EOD!AH71</f>
        <v>30</v>
      </c>
      <c r="N71">
        <f t="shared" si="6"/>
        <v>145</v>
      </c>
      <c r="O71" s="154">
        <f t="shared" si="7"/>
        <v>-6.6520000000000152</v>
      </c>
      <c r="P71">
        <v>37.163135172413789</v>
      </c>
      <c r="Q71">
        <v>24.807227586206892</v>
      </c>
      <c r="R71">
        <v>7.9573953103448263</v>
      </c>
      <c r="S71">
        <v>39.796517793103448</v>
      </c>
      <c r="T71">
        <v>28.623724137931031</v>
      </c>
      <c r="U71" s="156">
        <f t="shared" si="8"/>
        <v>138.34799999999998</v>
      </c>
      <c r="V71" s="154">
        <f t="shared" si="9"/>
        <v>0</v>
      </c>
    </row>
    <row r="72" spans="1:22">
      <c r="A72" t="s">
        <v>114</v>
      </c>
      <c r="B72">
        <f>PPCL!B72</f>
        <v>325</v>
      </c>
      <c r="C72">
        <f>PPCL!C72</f>
        <v>0</v>
      </c>
      <c r="D72">
        <f>PPCL!M72</f>
        <v>137.36800000000002</v>
      </c>
      <c r="E72">
        <f>PPCL!N72</f>
        <v>0</v>
      </c>
      <c r="F72">
        <f t="shared" si="10"/>
        <v>325</v>
      </c>
      <c r="G72">
        <f t="shared" si="11"/>
        <v>137.36800000000002</v>
      </c>
      <c r="H72" s="154"/>
      <c r="I72">
        <f>BRPL_EOD!AG72+BRPL_EOD!AH72</f>
        <v>38.950000000000003</v>
      </c>
      <c r="J72">
        <f>BYPL_EOD!AG72+BYPL_EOD!AH72</f>
        <v>26</v>
      </c>
      <c r="K72">
        <f>MES_EOD!AG72+MES_EOD!AH72</f>
        <v>8.34</v>
      </c>
      <c r="L72">
        <f>NDMC_EOD!AG72+NDMC_EOD!AH72</f>
        <v>41.71</v>
      </c>
      <c r="M72">
        <f>TPDDL_EOD!AG72+TPDDL_EOD!AH72</f>
        <v>30</v>
      </c>
      <c r="N72">
        <f t="shared" si="6"/>
        <v>145</v>
      </c>
      <c r="O72" s="154">
        <f t="shared" si="7"/>
        <v>-7.6319999999999766</v>
      </c>
      <c r="P72">
        <v>36.899886896551735</v>
      </c>
      <c r="Q72">
        <v>24.631503448275865</v>
      </c>
      <c r="R72">
        <v>7.9010284137931048</v>
      </c>
      <c r="S72">
        <v>39.51461572413794</v>
      </c>
      <c r="T72">
        <v>28.420965517241385</v>
      </c>
      <c r="U72" s="156">
        <f t="shared" si="8"/>
        <v>137.36800000000002</v>
      </c>
      <c r="V72" s="154">
        <f t="shared" si="9"/>
        <v>0</v>
      </c>
    </row>
    <row r="73" spans="1:22">
      <c r="A73" t="s">
        <v>115</v>
      </c>
      <c r="B73">
        <f>PPCL!B73</f>
        <v>325</v>
      </c>
      <c r="C73">
        <f>PPCL!C73</f>
        <v>0</v>
      </c>
      <c r="D73">
        <f>PPCL!M73</f>
        <v>138.14399999999998</v>
      </c>
      <c r="E73">
        <f>PPCL!N73</f>
        <v>0</v>
      </c>
      <c r="F73">
        <f t="shared" si="10"/>
        <v>325</v>
      </c>
      <c r="G73">
        <f t="shared" si="11"/>
        <v>138.14399999999998</v>
      </c>
      <c r="H73" s="154"/>
      <c r="I73">
        <f>BRPL_EOD!AG73+BRPL_EOD!AH73</f>
        <v>39.07</v>
      </c>
      <c r="J73">
        <f>BYPL_EOD!AG73+BYPL_EOD!AH73</f>
        <v>25.71</v>
      </c>
      <c r="K73">
        <f>MES_EOD!AG73+MES_EOD!AH73</f>
        <v>8.3699999999999992</v>
      </c>
      <c r="L73">
        <f>NDMC_EOD!AG73+NDMC_EOD!AH73</f>
        <v>41.85</v>
      </c>
      <c r="M73">
        <f>TPDDL_EOD!AG73+TPDDL_EOD!AH73</f>
        <v>30</v>
      </c>
      <c r="N73">
        <f t="shared" si="6"/>
        <v>145</v>
      </c>
      <c r="O73" s="154">
        <f t="shared" si="7"/>
        <v>-6.856000000000023</v>
      </c>
      <c r="P73">
        <v>37.222662620689647</v>
      </c>
      <c r="Q73">
        <v>24.494360275862064</v>
      </c>
      <c r="R73">
        <v>7.9742433103448258</v>
      </c>
      <c r="S73">
        <v>39.871216551724132</v>
      </c>
      <c r="T73">
        <v>28.581517241379306</v>
      </c>
      <c r="U73" s="156">
        <f t="shared" si="8"/>
        <v>138.14399999999998</v>
      </c>
      <c r="V73" s="154">
        <f t="shared" si="9"/>
        <v>0</v>
      </c>
    </row>
    <row r="74" spans="1:22">
      <c r="A74" t="s">
        <v>116</v>
      </c>
      <c r="B74">
        <f>PPCL!B74</f>
        <v>325</v>
      </c>
      <c r="C74">
        <f>PPCL!C74</f>
        <v>0</v>
      </c>
      <c r="D74">
        <f>PPCL!M74</f>
        <v>140.76</v>
      </c>
      <c r="E74">
        <f>PPCL!N74</f>
        <v>0</v>
      </c>
      <c r="F74">
        <f t="shared" si="10"/>
        <v>325</v>
      </c>
      <c r="G74">
        <f t="shared" si="11"/>
        <v>140.76</v>
      </c>
      <c r="H74" s="154"/>
      <c r="I74">
        <f>BRPL_EOD!AG74+BRPL_EOD!AH74</f>
        <v>39.07</v>
      </c>
      <c r="J74">
        <f>BYPL_EOD!AG74+BYPL_EOD!AH74</f>
        <v>25.71</v>
      </c>
      <c r="K74">
        <f>MES_EOD!AG74+MES_EOD!AH74</f>
        <v>8.3699999999999992</v>
      </c>
      <c r="L74">
        <f>NDMC_EOD!AG74+NDMC_EOD!AH74</f>
        <v>41.85</v>
      </c>
      <c r="M74">
        <f>TPDDL_EOD!AG74+TPDDL_EOD!AH74</f>
        <v>30</v>
      </c>
      <c r="N74">
        <f t="shared" si="6"/>
        <v>145</v>
      </c>
      <c r="O74" s="154">
        <f t="shared" si="7"/>
        <v>-4.2400000000000091</v>
      </c>
      <c r="P74">
        <v>37.927539310344827</v>
      </c>
      <c r="Q74">
        <v>24.958204137931034</v>
      </c>
      <c r="R74">
        <v>8.1252496551724125</v>
      </c>
      <c r="S74">
        <v>40.626248275862068</v>
      </c>
      <c r="T74">
        <v>29.122758620689652</v>
      </c>
      <c r="U74" s="156">
        <f t="shared" si="8"/>
        <v>140.76</v>
      </c>
      <c r="V74" s="154">
        <f t="shared" si="9"/>
        <v>0</v>
      </c>
    </row>
    <row r="75" spans="1:22">
      <c r="A75" t="s">
        <v>117</v>
      </c>
      <c r="B75">
        <f>PPCL!B75</f>
        <v>325</v>
      </c>
      <c r="C75">
        <f>PPCL!C75</f>
        <v>0</v>
      </c>
      <c r="D75">
        <f>PPCL!M75</f>
        <v>142.40800000000002</v>
      </c>
      <c r="E75">
        <f>PPCL!N75</f>
        <v>0</v>
      </c>
      <c r="F75">
        <f t="shared" si="10"/>
        <v>325</v>
      </c>
      <c r="G75">
        <f t="shared" si="11"/>
        <v>142.40800000000002</v>
      </c>
      <c r="H75" s="154"/>
      <c r="I75">
        <f>BRPL_EOD!AG75+BRPL_EOD!AH75</f>
        <v>39.07</v>
      </c>
      <c r="J75">
        <f>BYPL_EOD!AG75+BYPL_EOD!AH75</f>
        <v>25.71</v>
      </c>
      <c r="K75">
        <f>MES_EOD!AG75+MES_EOD!AH75</f>
        <v>8.3699999999999992</v>
      </c>
      <c r="L75">
        <f>NDMC_EOD!AG75+NDMC_EOD!AH75</f>
        <v>41.85</v>
      </c>
      <c r="M75">
        <f>TPDDL_EOD!AG75+TPDDL_EOD!AH75</f>
        <v>30</v>
      </c>
      <c r="N75">
        <f t="shared" si="6"/>
        <v>145</v>
      </c>
      <c r="O75" s="154">
        <f t="shared" si="7"/>
        <v>-2.5919999999999845</v>
      </c>
      <c r="P75">
        <v>38.371590068965524</v>
      </c>
      <c r="Q75">
        <v>25.250411586206901</v>
      </c>
      <c r="R75">
        <v>8.2203790344827592</v>
      </c>
      <c r="S75">
        <v>41.101895172413798</v>
      </c>
      <c r="T75">
        <v>29.463724137931038</v>
      </c>
      <c r="U75" s="156">
        <f t="shared" si="8"/>
        <v>142.40800000000002</v>
      </c>
      <c r="V75" s="154">
        <f t="shared" si="9"/>
        <v>0</v>
      </c>
    </row>
    <row r="76" spans="1:22">
      <c r="A76" t="s">
        <v>118</v>
      </c>
      <c r="B76">
        <f>PPCL!B76</f>
        <v>325</v>
      </c>
      <c r="C76">
        <f>PPCL!C76</f>
        <v>0</v>
      </c>
      <c r="D76">
        <f>PPCL!M76</f>
        <v>142.06399999999999</v>
      </c>
      <c r="E76">
        <f>PPCL!N76</f>
        <v>0</v>
      </c>
      <c r="F76">
        <f t="shared" si="10"/>
        <v>325</v>
      </c>
      <c r="G76">
        <f t="shared" si="11"/>
        <v>142.06399999999999</v>
      </c>
      <c r="H76" s="154"/>
      <c r="I76">
        <f>BRPL_EOD!AG76+BRPL_EOD!AH76</f>
        <v>39.07</v>
      </c>
      <c r="J76">
        <f>BYPL_EOD!AG76+BYPL_EOD!AH76</f>
        <v>25.71</v>
      </c>
      <c r="K76">
        <f>MES_EOD!AG76+MES_EOD!AH76</f>
        <v>8.3699999999999992</v>
      </c>
      <c r="L76">
        <f>NDMC_EOD!AG76+NDMC_EOD!AH76</f>
        <v>41.85</v>
      </c>
      <c r="M76">
        <f>TPDDL_EOD!AG76+TPDDL_EOD!AH76</f>
        <v>30</v>
      </c>
      <c r="N76">
        <f t="shared" si="6"/>
        <v>145</v>
      </c>
      <c r="O76" s="154">
        <f t="shared" si="7"/>
        <v>-2.936000000000007</v>
      </c>
      <c r="P76">
        <v>38.278899862068961</v>
      </c>
      <c r="Q76">
        <v>25.189416827586207</v>
      </c>
      <c r="R76">
        <v>8.2005219310344817</v>
      </c>
      <c r="S76">
        <v>41.002609655172414</v>
      </c>
      <c r="T76">
        <v>29.392551724137931</v>
      </c>
      <c r="U76" s="156">
        <f t="shared" si="8"/>
        <v>142.06400000000002</v>
      </c>
      <c r="V76" s="154">
        <f t="shared" si="9"/>
        <v>0</v>
      </c>
    </row>
    <row r="77" spans="1:22">
      <c r="A77" t="s">
        <v>119</v>
      </c>
      <c r="B77">
        <f>PPCL!B77</f>
        <v>325</v>
      </c>
      <c r="C77">
        <f>PPCL!C77</f>
        <v>0</v>
      </c>
      <c r="D77">
        <f>PPCL!M77</f>
        <v>142.88399999999999</v>
      </c>
      <c r="E77">
        <f>PPCL!N77</f>
        <v>0</v>
      </c>
      <c r="F77">
        <f t="shared" si="10"/>
        <v>325</v>
      </c>
      <c r="G77">
        <f t="shared" si="11"/>
        <v>142.88399999999999</v>
      </c>
      <c r="H77" s="154"/>
      <c r="I77">
        <f>BRPL_EOD!AG77+BRPL_EOD!AH77</f>
        <v>39.07</v>
      </c>
      <c r="J77">
        <f>BYPL_EOD!AG77+BYPL_EOD!AH77</f>
        <v>25.71</v>
      </c>
      <c r="K77">
        <f>MES_EOD!AG77+MES_EOD!AH77</f>
        <v>8.3699999999999992</v>
      </c>
      <c r="L77">
        <f>NDMC_EOD!AG77+NDMC_EOD!AH77</f>
        <v>41.85</v>
      </c>
      <c r="M77">
        <f>TPDDL_EOD!AG77+TPDDL_EOD!AH77</f>
        <v>30</v>
      </c>
      <c r="N77">
        <f t="shared" si="6"/>
        <v>145</v>
      </c>
      <c r="O77" s="154">
        <f t="shared" si="7"/>
        <v>-2.1160000000000139</v>
      </c>
      <c r="P77">
        <v>38.499847448275858</v>
      </c>
      <c r="Q77">
        <v>25.334811310344826</v>
      </c>
      <c r="R77">
        <v>8.2478557241379296</v>
      </c>
      <c r="S77">
        <v>41.239278620689653</v>
      </c>
      <c r="T77">
        <v>29.562206896551722</v>
      </c>
      <c r="U77" s="156">
        <f t="shared" si="8"/>
        <v>142.88399999999999</v>
      </c>
      <c r="V77" s="154">
        <f t="shared" si="9"/>
        <v>0</v>
      </c>
    </row>
    <row r="78" spans="1:22">
      <c r="A78" t="s">
        <v>120</v>
      </c>
      <c r="B78">
        <f>PPCL!B78</f>
        <v>325</v>
      </c>
      <c r="C78">
        <f>PPCL!C78</f>
        <v>0</v>
      </c>
      <c r="D78">
        <f>PPCL!M78</f>
        <v>143.11599999999999</v>
      </c>
      <c r="E78">
        <f>PPCL!N78</f>
        <v>0</v>
      </c>
      <c r="F78">
        <f t="shared" si="10"/>
        <v>325</v>
      </c>
      <c r="G78">
        <f t="shared" si="11"/>
        <v>143.11599999999999</v>
      </c>
      <c r="H78" s="154"/>
      <c r="I78">
        <f>BRPL_EOD!AG78+BRPL_EOD!AH78</f>
        <v>38.950000000000003</v>
      </c>
      <c r="J78">
        <f>BYPL_EOD!AG78+BYPL_EOD!AH78</f>
        <v>26</v>
      </c>
      <c r="K78">
        <f>MES_EOD!AG78+MES_EOD!AH78</f>
        <v>8.34</v>
      </c>
      <c r="L78">
        <f>NDMC_EOD!AG78+NDMC_EOD!AH78</f>
        <v>41.71</v>
      </c>
      <c r="M78">
        <f>TPDDL_EOD!AG78+TPDDL_EOD!AH78</f>
        <v>30</v>
      </c>
      <c r="N78">
        <f t="shared" si="6"/>
        <v>145</v>
      </c>
      <c r="O78" s="154">
        <f t="shared" si="7"/>
        <v>-1.8840000000000146</v>
      </c>
      <c r="P78">
        <v>38.443918620689651</v>
      </c>
      <c r="Q78">
        <v>25.662179310344825</v>
      </c>
      <c r="R78">
        <v>8.2316375172413778</v>
      </c>
      <c r="S78">
        <v>41.168057655172412</v>
      </c>
      <c r="T78">
        <v>29.61020689655172</v>
      </c>
      <c r="U78" s="156">
        <f t="shared" si="8"/>
        <v>143.11599999999999</v>
      </c>
      <c r="V78" s="154">
        <f t="shared" si="9"/>
        <v>0</v>
      </c>
    </row>
    <row r="79" spans="1:22">
      <c r="A79" t="s">
        <v>121</v>
      </c>
      <c r="B79">
        <f>PPCL!B79</f>
        <v>325</v>
      </c>
      <c r="C79">
        <f>PPCL!C79</f>
        <v>0</v>
      </c>
      <c r="D79">
        <f>PPCL!M79</f>
        <v>142.928</v>
      </c>
      <c r="E79">
        <f>PPCL!N79</f>
        <v>0</v>
      </c>
      <c r="F79">
        <f t="shared" si="10"/>
        <v>325</v>
      </c>
      <c r="G79">
        <f t="shared" si="11"/>
        <v>142.928</v>
      </c>
      <c r="H79" s="154"/>
      <c r="I79">
        <f>BRPL_EOD!AG79+BRPL_EOD!AH79</f>
        <v>38.950000000000003</v>
      </c>
      <c r="J79">
        <f>BYPL_EOD!AG79+BYPL_EOD!AH79</f>
        <v>26</v>
      </c>
      <c r="K79">
        <f>MES_EOD!AG79+MES_EOD!AH79</f>
        <v>8.34</v>
      </c>
      <c r="L79">
        <f>NDMC_EOD!AG79+NDMC_EOD!AH79</f>
        <v>41.71</v>
      </c>
      <c r="M79">
        <f>TPDDL_EOD!AG79+TPDDL_EOD!AH79</f>
        <v>30</v>
      </c>
      <c r="N79">
        <f t="shared" si="6"/>
        <v>145</v>
      </c>
      <c r="O79" s="154">
        <f t="shared" si="7"/>
        <v>-2.0720000000000027</v>
      </c>
      <c r="P79">
        <v>38.393417931034485</v>
      </c>
      <c r="Q79">
        <v>25.628468965517239</v>
      </c>
      <c r="R79">
        <v>8.2208242758620695</v>
      </c>
      <c r="S79">
        <v>41.113978482758618</v>
      </c>
      <c r="T79">
        <v>29.571310344827587</v>
      </c>
      <c r="U79" s="156">
        <f t="shared" si="8"/>
        <v>142.928</v>
      </c>
      <c r="V79" s="154">
        <f t="shared" si="9"/>
        <v>0</v>
      </c>
    </row>
    <row r="80" spans="1:22">
      <c r="A80" t="s">
        <v>122</v>
      </c>
      <c r="B80">
        <f>PPCL!B80</f>
        <v>325</v>
      </c>
      <c r="C80">
        <f>PPCL!C80</f>
        <v>0</v>
      </c>
      <c r="D80">
        <f>PPCL!M80</f>
        <v>142.58799999999999</v>
      </c>
      <c r="E80">
        <f>PPCL!N80</f>
        <v>0</v>
      </c>
      <c r="F80">
        <f t="shared" si="10"/>
        <v>325</v>
      </c>
      <c r="G80">
        <f t="shared" si="11"/>
        <v>142.58799999999999</v>
      </c>
      <c r="H80" s="154"/>
      <c r="I80">
        <f>BRPL_EOD!AG80+BRPL_EOD!AH80</f>
        <v>38.950000000000003</v>
      </c>
      <c r="J80">
        <f>BYPL_EOD!AG80+BYPL_EOD!AH80</f>
        <v>26</v>
      </c>
      <c r="K80">
        <f>MES_EOD!AG80+MES_EOD!AH80</f>
        <v>8.34</v>
      </c>
      <c r="L80">
        <f>NDMC_EOD!AG80+NDMC_EOD!AH80</f>
        <v>41.71</v>
      </c>
      <c r="M80">
        <f>TPDDL_EOD!AG80+TPDDL_EOD!AH80</f>
        <v>30</v>
      </c>
      <c r="N80">
        <f t="shared" si="6"/>
        <v>145</v>
      </c>
      <c r="O80" s="154">
        <f t="shared" si="7"/>
        <v>-2.4120000000000061</v>
      </c>
      <c r="P80">
        <v>38.302086896551728</v>
      </c>
      <c r="Q80">
        <v>25.567503448275861</v>
      </c>
      <c r="R80">
        <v>8.2012684137931036</v>
      </c>
      <c r="S80">
        <v>41.016175724137931</v>
      </c>
      <c r="T80">
        <v>29.500965517241379</v>
      </c>
      <c r="U80" s="156">
        <f t="shared" si="8"/>
        <v>142.58799999999999</v>
      </c>
      <c r="V80" s="154">
        <f t="shared" si="9"/>
        <v>0</v>
      </c>
    </row>
    <row r="81" spans="1:22">
      <c r="A81" t="s">
        <v>123</v>
      </c>
      <c r="B81">
        <f>PPCL!B81</f>
        <v>145</v>
      </c>
      <c r="C81">
        <f>PPCL!C81</f>
        <v>0</v>
      </c>
      <c r="D81">
        <f>PPCL!M81</f>
        <v>142.84</v>
      </c>
      <c r="E81">
        <f>PPCL!N81</f>
        <v>0</v>
      </c>
      <c r="F81">
        <f t="shared" si="10"/>
        <v>145</v>
      </c>
      <c r="G81">
        <f t="shared" si="11"/>
        <v>142.84</v>
      </c>
      <c r="H81" s="154"/>
      <c r="I81">
        <f>BRPL_EOD!AG81+BRPL_EOD!AH81</f>
        <v>38.950000000000003</v>
      </c>
      <c r="J81">
        <f>BYPL_EOD!AG81+BYPL_EOD!AH81</f>
        <v>26</v>
      </c>
      <c r="K81">
        <f>MES_EOD!AG81+MES_EOD!AH81</f>
        <v>8.34</v>
      </c>
      <c r="L81">
        <f>NDMC_EOD!AG81+NDMC_EOD!AH81</f>
        <v>41.71</v>
      </c>
      <c r="M81">
        <f>TPDDL_EOD!AG81+TPDDL_EOD!AH81</f>
        <v>30</v>
      </c>
      <c r="N81">
        <f t="shared" si="6"/>
        <v>145</v>
      </c>
      <c r="O81" s="154">
        <f t="shared" si="7"/>
        <v>-2.1599999999999966</v>
      </c>
      <c r="P81">
        <v>38.369779310344832</v>
      </c>
      <c r="Q81">
        <v>25.612689655172414</v>
      </c>
      <c r="R81">
        <v>8.2157627586206896</v>
      </c>
      <c r="S81">
        <v>41.088664827586207</v>
      </c>
      <c r="T81">
        <v>29.553103448275863</v>
      </c>
      <c r="U81" s="156">
        <f t="shared" si="8"/>
        <v>142.84</v>
      </c>
      <c r="V81" s="154">
        <f t="shared" si="9"/>
        <v>0</v>
      </c>
    </row>
    <row r="82" spans="1:22">
      <c r="A82" t="s">
        <v>124</v>
      </c>
      <c r="B82">
        <f>PPCL!B82</f>
        <v>145</v>
      </c>
      <c r="C82">
        <f>PPCL!C82</f>
        <v>0</v>
      </c>
      <c r="D82">
        <f>PPCL!M82</f>
        <v>143.06</v>
      </c>
      <c r="E82">
        <f>PPCL!N82</f>
        <v>0</v>
      </c>
      <c r="F82">
        <f t="shared" si="10"/>
        <v>145</v>
      </c>
      <c r="G82">
        <f t="shared" si="11"/>
        <v>143.06</v>
      </c>
      <c r="H82" s="154"/>
      <c r="I82">
        <f>BRPL_EOD!AG82+BRPL_EOD!AH82</f>
        <v>41.02</v>
      </c>
      <c r="J82">
        <f>BYPL_EOD!AG82+BYPL_EOD!AH82</f>
        <v>23.3</v>
      </c>
      <c r="K82">
        <f>MES_EOD!AG82+MES_EOD!AH82</f>
        <v>8.7899999999999991</v>
      </c>
      <c r="L82">
        <f>NDMC_EOD!AG82+NDMC_EOD!AH82</f>
        <v>43.94</v>
      </c>
      <c r="M82">
        <f>TPDDL_EOD!AG82+TPDDL_EOD!AH82</f>
        <v>27.96</v>
      </c>
      <c r="N82">
        <f t="shared" si="6"/>
        <v>145.01000000000002</v>
      </c>
      <c r="O82" s="154">
        <f t="shared" si="7"/>
        <v>-1.9500000000000171</v>
      </c>
      <c r="P82">
        <v>40.468389766223019</v>
      </c>
      <c r="Q82">
        <v>22.986676780911658</v>
      </c>
      <c r="R82">
        <v>8.6717978070477884</v>
      </c>
      <c r="S82">
        <v>43.34912350872353</v>
      </c>
      <c r="T82">
        <v>27.584012137093993</v>
      </c>
      <c r="U82" s="156">
        <f t="shared" si="8"/>
        <v>143.05999999999997</v>
      </c>
      <c r="V82" s="154">
        <f t="shared" si="9"/>
        <v>0</v>
      </c>
    </row>
    <row r="83" spans="1:22">
      <c r="A83" t="s">
        <v>125</v>
      </c>
      <c r="B83">
        <f>PPCL!B83</f>
        <v>145</v>
      </c>
      <c r="C83">
        <f>PPCL!C83</f>
        <v>0</v>
      </c>
      <c r="D83">
        <f>PPCL!M83</f>
        <v>142.85599999999999</v>
      </c>
      <c r="E83">
        <f>PPCL!N83</f>
        <v>0</v>
      </c>
      <c r="F83">
        <f t="shared" si="10"/>
        <v>145</v>
      </c>
      <c r="G83">
        <f t="shared" si="11"/>
        <v>142.85599999999999</v>
      </c>
      <c r="H83" s="154"/>
      <c r="I83">
        <f>BRPL_EOD!AG83+BRPL_EOD!AH83</f>
        <v>41.02</v>
      </c>
      <c r="J83">
        <f>BYPL_EOD!AG83+BYPL_EOD!AH83</f>
        <v>23.3</v>
      </c>
      <c r="K83">
        <f>MES_EOD!AG83+MES_EOD!AH83</f>
        <v>8.7899999999999991</v>
      </c>
      <c r="L83">
        <f>NDMC_EOD!AG83+NDMC_EOD!AH83</f>
        <v>43.94</v>
      </c>
      <c r="M83">
        <f>TPDDL_EOD!AG83+TPDDL_EOD!AH83</f>
        <v>27.96</v>
      </c>
      <c r="N83">
        <f t="shared" si="6"/>
        <v>145.01000000000002</v>
      </c>
      <c r="O83" s="154">
        <f t="shared" si="7"/>
        <v>-2.1540000000000248</v>
      </c>
      <c r="P83">
        <v>40.410682849458652</v>
      </c>
      <c r="Q83">
        <v>22.9538983518378</v>
      </c>
      <c r="R83">
        <v>8.6594320391697099</v>
      </c>
      <c r="S83">
        <v>43.287308737328452</v>
      </c>
      <c r="T83">
        <v>27.54467802220536</v>
      </c>
      <c r="U83" s="156">
        <f t="shared" si="8"/>
        <v>142.85599999999999</v>
      </c>
      <c r="V83" s="154">
        <f t="shared" si="9"/>
        <v>0</v>
      </c>
    </row>
    <row r="84" spans="1:22">
      <c r="A84" t="s">
        <v>126</v>
      </c>
      <c r="B84">
        <f>PPCL!B84</f>
        <v>145</v>
      </c>
      <c r="C84">
        <f>PPCL!C84</f>
        <v>0</v>
      </c>
      <c r="D84">
        <f>PPCL!M84</f>
        <v>142.28800000000001</v>
      </c>
      <c r="E84">
        <f>PPCL!N84</f>
        <v>0</v>
      </c>
      <c r="F84">
        <f t="shared" si="10"/>
        <v>145</v>
      </c>
      <c r="G84">
        <f t="shared" si="11"/>
        <v>142.28800000000001</v>
      </c>
      <c r="H84" s="154"/>
      <c r="I84">
        <f>BRPL_EOD!AG84+BRPL_EOD!AH84</f>
        <v>41.02</v>
      </c>
      <c r="J84">
        <f>BYPL_EOD!AG84+BYPL_EOD!AH84</f>
        <v>23.3</v>
      </c>
      <c r="K84">
        <f>MES_EOD!AG84+MES_EOD!AH84</f>
        <v>8.7899999999999991</v>
      </c>
      <c r="L84">
        <f>NDMC_EOD!AG84+NDMC_EOD!AH84</f>
        <v>43.94</v>
      </c>
      <c r="M84">
        <f>TPDDL_EOD!AG84+TPDDL_EOD!AH84</f>
        <v>27.96</v>
      </c>
      <c r="N84">
        <f t="shared" si="6"/>
        <v>145.01000000000002</v>
      </c>
      <c r="O84" s="154">
        <f t="shared" si="7"/>
        <v>-2.7220000000000084</v>
      </c>
      <c r="P84">
        <v>40.250008689055925</v>
      </c>
      <c r="Q84">
        <v>22.862632921867458</v>
      </c>
      <c r="R84">
        <v>8.6250018619405537</v>
      </c>
      <c r="S84">
        <v>43.115197020895103</v>
      </c>
      <c r="T84">
        <v>27.435159506240947</v>
      </c>
      <c r="U84" s="156">
        <f t="shared" si="8"/>
        <v>142.28799999999998</v>
      </c>
      <c r="V84" s="154">
        <f t="shared" si="9"/>
        <v>0</v>
      </c>
    </row>
    <row r="85" spans="1:22">
      <c r="A85" t="s">
        <v>127</v>
      </c>
      <c r="B85">
        <f>PPCL!B85</f>
        <v>145</v>
      </c>
      <c r="C85">
        <f>PPCL!C85</f>
        <v>0</v>
      </c>
      <c r="D85">
        <f>PPCL!M85</f>
        <v>141.98400000000001</v>
      </c>
      <c r="E85">
        <f>PPCL!N85</f>
        <v>0</v>
      </c>
      <c r="F85">
        <f t="shared" si="10"/>
        <v>145</v>
      </c>
      <c r="G85">
        <f t="shared" si="11"/>
        <v>141.98400000000001</v>
      </c>
      <c r="H85" s="154"/>
      <c r="I85">
        <f>BRPL_EOD!AG85+BRPL_EOD!AH85</f>
        <v>41.02</v>
      </c>
      <c r="J85">
        <f>BYPL_EOD!AG85+BYPL_EOD!AH85</f>
        <v>23.3</v>
      </c>
      <c r="K85">
        <f>MES_EOD!AG85+MES_EOD!AH85</f>
        <v>8.7899999999999991</v>
      </c>
      <c r="L85">
        <f>NDMC_EOD!AG85+NDMC_EOD!AH85</f>
        <v>43.94</v>
      </c>
      <c r="M85">
        <f>TPDDL_EOD!AG85+TPDDL_EOD!AH85</f>
        <v>27.96</v>
      </c>
      <c r="N85">
        <f t="shared" si="6"/>
        <v>145.01000000000002</v>
      </c>
      <c r="O85" s="154">
        <f t="shared" si="7"/>
        <v>-3.0260000000000105</v>
      </c>
      <c r="P85">
        <v>40.164014067995311</v>
      </c>
      <c r="Q85">
        <v>22.813786635404455</v>
      </c>
      <c r="R85">
        <v>8.6065744431418505</v>
      </c>
      <c r="S85">
        <v>43.023080890973034</v>
      </c>
      <c r="T85">
        <v>27.376543962485346</v>
      </c>
      <c r="U85" s="156">
        <f t="shared" si="8"/>
        <v>141.98400000000001</v>
      </c>
      <c r="V85" s="154">
        <f t="shared" si="9"/>
        <v>0</v>
      </c>
    </row>
    <row r="86" spans="1:22">
      <c r="A86" t="s">
        <v>128</v>
      </c>
      <c r="B86">
        <f>PPCL!B86</f>
        <v>145</v>
      </c>
      <c r="C86">
        <f>PPCL!C86</f>
        <v>0</v>
      </c>
      <c r="D86">
        <f>PPCL!M86</f>
        <v>141.57199999999997</v>
      </c>
      <c r="E86">
        <f>PPCL!N86</f>
        <v>0</v>
      </c>
      <c r="F86">
        <f t="shared" si="10"/>
        <v>145</v>
      </c>
      <c r="G86">
        <f t="shared" si="11"/>
        <v>141.57199999999997</v>
      </c>
      <c r="H86" s="154"/>
      <c r="I86">
        <f>BRPL_EOD!AG86+BRPL_EOD!AH86</f>
        <v>41.02</v>
      </c>
      <c r="J86">
        <f>BYPL_EOD!AG86+BYPL_EOD!AH86</f>
        <v>23.3</v>
      </c>
      <c r="K86">
        <f>MES_EOD!AG86+MES_EOD!AH86</f>
        <v>8.7899999999999991</v>
      </c>
      <c r="L86">
        <f>NDMC_EOD!AG86+NDMC_EOD!AH86</f>
        <v>43.94</v>
      </c>
      <c r="M86">
        <f>TPDDL_EOD!AG86+TPDDL_EOD!AH86</f>
        <v>27.96</v>
      </c>
      <c r="N86">
        <f t="shared" si="6"/>
        <v>145.01000000000002</v>
      </c>
      <c r="O86" s="154">
        <f t="shared" si="7"/>
        <v>-3.438000000000045</v>
      </c>
      <c r="P86">
        <v>40.047468726294731</v>
      </c>
      <c r="Q86">
        <v>22.74758706296117</v>
      </c>
      <c r="R86">
        <v>8.5816004413488685</v>
      </c>
      <c r="S86">
        <v>42.89823929384179</v>
      </c>
      <c r="T86">
        <v>27.297104475553404</v>
      </c>
      <c r="U86" s="156">
        <f t="shared" si="8"/>
        <v>141.57199999999995</v>
      </c>
      <c r="V86" s="154">
        <f t="shared" si="9"/>
        <v>0</v>
      </c>
    </row>
    <row r="87" spans="1:22">
      <c r="A87" t="s">
        <v>129</v>
      </c>
      <c r="B87">
        <f>PPCL!B87</f>
        <v>145</v>
      </c>
      <c r="C87">
        <f>PPCL!C87</f>
        <v>0</v>
      </c>
      <c r="D87">
        <f>PPCL!M87</f>
        <v>141.352</v>
      </c>
      <c r="E87">
        <f>PPCL!N87</f>
        <v>0</v>
      </c>
      <c r="F87">
        <f t="shared" si="10"/>
        <v>145</v>
      </c>
      <c r="G87">
        <f t="shared" si="11"/>
        <v>141.352</v>
      </c>
      <c r="H87" s="154"/>
      <c r="I87">
        <f>BRPL_EOD!AG87+BRPL_EOD!AH87</f>
        <v>41.02</v>
      </c>
      <c r="J87">
        <f>BYPL_EOD!AG87+BYPL_EOD!AH87</f>
        <v>23.3</v>
      </c>
      <c r="K87">
        <f>MES_EOD!AG87+MES_EOD!AH87</f>
        <v>8.7899999999999991</v>
      </c>
      <c r="L87">
        <f>NDMC_EOD!AG87+NDMC_EOD!AH87</f>
        <v>43.94</v>
      </c>
      <c r="M87">
        <f>TPDDL_EOD!AG87+TPDDL_EOD!AH87</f>
        <v>27.96</v>
      </c>
      <c r="N87">
        <f t="shared" si="6"/>
        <v>145.01000000000002</v>
      </c>
      <c r="O87" s="154">
        <f t="shared" si="7"/>
        <v>-3.6580000000000155</v>
      </c>
      <c r="P87">
        <v>39.985235776842977</v>
      </c>
      <c r="Q87">
        <v>22.712237776705052</v>
      </c>
      <c r="R87">
        <v>8.5682648093234928</v>
      </c>
      <c r="S87">
        <v>42.8315763050824</v>
      </c>
      <c r="T87">
        <v>27.254685332046066</v>
      </c>
      <c r="U87" s="156">
        <f t="shared" si="8"/>
        <v>141.35199999999998</v>
      </c>
      <c r="V87" s="154">
        <f t="shared" si="9"/>
        <v>0</v>
      </c>
    </row>
    <row r="88" spans="1:22">
      <c r="A88" t="s">
        <v>130</v>
      </c>
      <c r="B88">
        <f>PPCL!B88</f>
        <v>145</v>
      </c>
      <c r="C88">
        <f>PPCL!C88</f>
        <v>0</v>
      </c>
      <c r="D88">
        <f>PPCL!M88</f>
        <v>142.49199999999999</v>
      </c>
      <c r="E88">
        <f>PPCL!N88</f>
        <v>0</v>
      </c>
      <c r="F88">
        <f t="shared" si="10"/>
        <v>145</v>
      </c>
      <c r="G88">
        <f t="shared" si="11"/>
        <v>142.49199999999999</v>
      </c>
      <c r="H88" s="154"/>
      <c r="I88">
        <f>BRPL_EOD!AG88+BRPL_EOD!AH88</f>
        <v>41.02</v>
      </c>
      <c r="J88">
        <f>BYPL_EOD!AG88+BYPL_EOD!AH88</f>
        <v>23.3</v>
      </c>
      <c r="K88">
        <f>MES_EOD!AG88+MES_EOD!AH88</f>
        <v>8.7899999999999991</v>
      </c>
      <c r="L88">
        <f>NDMC_EOD!AG88+NDMC_EOD!AH88</f>
        <v>43.94</v>
      </c>
      <c r="M88">
        <f>TPDDL_EOD!AG88+TPDDL_EOD!AH88</f>
        <v>27.96</v>
      </c>
      <c r="N88">
        <f t="shared" si="6"/>
        <v>145.01000000000002</v>
      </c>
      <c r="O88" s="154">
        <f t="shared" si="7"/>
        <v>-2.5180000000000291</v>
      </c>
      <c r="P88">
        <v>40.307715605820285</v>
      </c>
      <c r="Q88">
        <v>22.895411350941309</v>
      </c>
      <c r="R88">
        <v>8.6373676298186304</v>
      </c>
      <c r="S88">
        <v>43.177011792290173</v>
      </c>
      <c r="T88">
        <v>27.474493621129572</v>
      </c>
      <c r="U88" s="156">
        <f t="shared" si="8"/>
        <v>142.49199999999996</v>
      </c>
      <c r="V88" s="154">
        <f t="shared" si="9"/>
        <v>0</v>
      </c>
    </row>
    <row r="89" spans="1:22">
      <c r="A89" t="s">
        <v>131</v>
      </c>
      <c r="B89">
        <f>PPCL!B89</f>
        <v>145</v>
      </c>
      <c r="C89">
        <f>PPCL!C89</f>
        <v>0</v>
      </c>
      <c r="D89">
        <f>PPCL!M89</f>
        <v>143.232</v>
      </c>
      <c r="E89">
        <f>PPCL!N89</f>
        <v>0</v>
      </c>
      <c r="F89">
        <f t="shared" si="10"/>
        <v>145</v>
      </c>
      <c r="G89">
        <f t="shared" si="11"/>
        <v>143.232</v>
      </c>
      <c r="H89" s="154"/>
      <c r="I89">
        <f>BRPL_EOD!AG89+BRPL_EOD!AH89</f>
        <v>41.02</v>
      </c>
      <c r="J89">
        <f>BYPL_EOD!AG89+BYPL_EOD!AH89</f>
        <v>23.3</v>
      </c>
      <c r="K89">
        <f>MES_EOD!AG89+MES_EOD!AH89</f>
        <v>8.7899999999999991</v>
      </c>
      <c r="L89">
        <f>NDMC_EOD!AG89+NDMC_EOD!AH89</f>
        <v>43.94</v>
      </c>
      <c r="M89">
        <f>TPDDL_EOD!AG89+TPDDL_EOD!AH89</f>
        <v>27.96</v>
      </c>
      <c r="N89">
        <f t="shared" si="6"/>
        <v>145.01000000000002</v>
      </c>
      <c r="O89" s="154">
        <f t="shared" si="7"/>
        <v>-1.77800000000002</v>
      </c>
      <c r="P89">
        <v>40.517044617612576</v>
      </c>
      <c r="Q89">
        <v>23.014313495620989</v>
      </c>
      <c r="R89">
        <v>8.6822238466312651</v>
      </c>
      <c r="S89">
        <v>43.401241845389961</v>
      </c>
      <c r="T89">
        <v>27.617176194745188</v>
      </c>
      <c r="U89" s="156">
        <f t="shared" si="8"/>
        <v>143.23199999999997</v>
      </c>
      <c r="V89" s="154">
        <f t="shared" si="9"/>
        <v>0</v>
      </c>
    </row>
    <row r="90" spans="1:22">
      <c r="A90" t="s">
        <v>132</v>
      </c>
      <c r="B90">
        <f>PPCL!B90</f>
        <v>145</v>
      </c>
      <c r="C90">
        <f>PPCL!C90</f>
        <v>0</v>
      </c>
      <c r="D90">
        <f>PPCL!M90</f>
        <v>143.28000000000003</v>
      </c>
      <c r="E90">
        <f>PPCL!N90</f>
        <v>0</v>
      </c>
      <c r="F90">
        <f t="shared" si="10"/>
        <v>145</v>
      </c>
      <c r="G90">
        <f t="shared" si="11"/>
        <v>143.28000000000003</v>
      </c>
      <c r="H90" s="154"/>
      <c r="I90">
        <f>BRPL_EOD!AG90+BRPL_EOD!AH90</f>
        <v>41.02</v>
      </c>
      <c r="J90">
        <f>BYPL_EOD!AG90+BYPL_EOD!AH90</f>
        <v>23.3</v>
      </c>
      <c r="K90">
        <f>MES_EOD!AG90+MES_EOD!AH90</f>
        <v>8.7899999999999991</v>
      </c>
      <c r="L90">
        <f>NDMC_EOD!AG90+NDMC_EOD!AH90</f>
        <v>43.94</v>
      </c>
      <c r="M90">
        <f>TPDDL_EOD!AG90+TPDDL_EOD!AH90</f>
        <v>27.96</v>
      </c>
      <c r="N90">
        <f t="shared" si="6"/>
        <v>145.01000000000002</v>
      </c>
      <c r="O90" s="154">
        <f t="shared" si="7"/>
        <v>-1.7299999999999898</v>
      </c>
      <c r="P90">
        <v>40.530622715674788</v>
      </c>
      <c r="Q90">
        <v>23.022026067167783</v>
      </c>
      <c r="R90">
        <v>8.6851334390731676</v>
      </c>
      <c r="S90">
        <v>43.415786497482934</v>
      </c>
      <c r="T90">
        <v>27.626431280601341</v>
      </c>
      <c r="U90" s="156">
        <f t="shared" si="8"/>
        <v>143.28</v>
      </c>
      <c r="V90" s="154">
        <f t="shared" si="9"/>
        <v>0</v>
      </c>
    </row>
    <row r="91" spans="1:22">
      <c r="A91" t="s">
        <v>133</v>
      </c>
      <c r="B91">
        <f>PPCL!B91</f>
        <v>145</v>
      </c>
      <c r="C91">
        <f>PPCL!C91</f>
        <v>0</v>
      </c>
      <c r="D91">
        <f>PPCL!M91</f>
        <v>143.08000000000001</v>
      </c>
      <c r="E91">
        <f>PPCL!N91</f>
        <v>0</v>
      </c>
      <c r="F91">
        <f t="shared" si="10"/>
        <v>145</v>
      </c>
      <c r="G91">
        <f t="shared" si="11"/>
        <v>143.08000000000001</v>
      </c>
      <c r="H91" s="154"/>
      <c r="I91">
        <f>BRPL_EOD!AG91+BRPL_EOD!AH91</f>
        <v>41.02</v>
      </c>
      <c r="J91">
        <f>BYPL_EOD!AG91+BYPL_EOD!AH91</f>
        <v>23.3</v>
      </c>
      <c r="K91">
        <f>MES_EOD!AG91+MES_EOD!AH91</f>
        <v>8.7899999999999991</v>
      </c>
      <c r="L91">
        <f>NDMC_EOD!AG91+NDMC_EOD!AH91</f>
        <v>43.94</v>
      </c>
      <c r="M91">
        <f>TPDDL_EOD!AG91+TPDDL_EOD!AH91</f>
        <v>27.96</v>
      </c>
      <c r="N91">
        <f t="shared" si="6"/>
        <v>145.01000000000002</v>
      </c>
      <c r="O91" s="154">
        <f t="shared" si="7"/>
        <v>-1.9300000000000068</v>
      </c>
      <c r="P91">
        <v>40.474047307082273</v>
      </c>
      <c r="Q91">
        <v>22.989890352389491</v>
      </c>
      <c r="R91">
        <v>8.6730101372319144</v>
      </c>
      <c r="S91">
        <v>43.355183780428931</v>
      </c>
      <c r="T91">
        <v>27.587868422867388</v>
      </c>
      <c r="U91" s="156">
        <f t="shared" si="8"/>
        <v>143.07999999999998</v>
      </c>
      <c r="V91" s="154">
        <f t="shared" si="9"/>
        <v>0</v>
      </c>
    </row>
    <row r="92" spans="1:22">
      <c r="A92" t="s">
        <v>134</v>
      </c>
      <c r="B92">
        <f>PPCL!B92</f>
        <v>145</v>
      </c>
      <c r="C92">
        <f>PPCL!C92</f>
        <v>0</v>
      </c>
      <c r="D92">
        <f>PPCL!M92</f>
        <v>142.97199999999998</v>
      </c>
      <c r="E92">
        <f>PPCL!N92</f>
        <v>0</v>
      </c>
      <c r="F92">
        <f t="shared" si="10"/>
        <v>145</v>
      </c>
      <c r="G92">
        <f t="shared" si="11"/>
        <v>142.97199999999998</v>
      </c>
      <c r="H92" s="154"/>
      <c r="I92">
        <f>BRPL_EOD!AG92+BRPL_EOD!AH92</f>
        <v>41.02</v>
      </c>
      <c r="J92">
        <f>BYPL_EOD!AG92+BYPL_EOD!AH92</f>
        <v>23.3</v>
      </c>
      <c r="K92">
        <f>MES_EOD!AG92+MES_EOD!AH92</f>
        <v>8.7899999999999991</v>
      </c>
      <c r="L92">
        <f>NDMC_EOD!AG92+NDMC_EOD!AH92</f>
        <v>43.94</v>
      </c>
      <c r="M92">
        <f>TPDDL_EOD!AG92+TPDDL_EOD!AH92</f>
        <v>27.96</v>
      </c>
      <c r="N92">
        <f t="shared" si="6"/>
        <v>145.01000000000002</v>
      </c>
      <c r="O92" s="154">
        <f t="shared" si="7"/>
        <v>-2.0380000000000393</v>
      </c>
      <c r="P92">
        <v>40.443496586442308</v>
      </c>
      <c r="Q92">
        <v>22.972537066409206</v>
      </c>
      <c r="R92">
        <v>8.6664635542376356</v>
      </c>
      <c r="S92">
        <v>43.322458313219762</v>
      </c>
      <c r="T92">
        <v>27.567044479691049</v>
      </c>
      <c r="U92" s="156">
        <f t="shared" si="8"/>
        <v>142.97199999999995</v>
      </c>
      <c r="V92" s="154">
        <f t="shared" si="9"/>
        <v>0</v>
      </c>
    </row>
    <row r="93" spans="1:22">
      <c r="A93" t="s">
        <v>135</v>
      </c>
      <c r="B93">
        <f>PPCL!B93</f>
        <v>145</v>
      </c>
      <c r="C93">
        <f>PPCL!C93</f>
        <v>0</v>
      </c>
      <c r="D93">
        <f>PPCL!M93</f>
        <v>143.54</v>
      </c>
      <c r="E93">
        <f>PPCL!N93</f>
        <v>0</v>
      </c>
      <c r="F93">
        <f t="shared" si="10"/>
        <v>145</v>
      </c>
      <c r="G93">
        <f t="shared" si="11"/>
        <v>143.54</v>
      </c>
      <c r="H93" s="154"/>
      <c r="I93">
        <f>BRPL_EOD!AG93+BRPL_EOD!AH93</f>
        <v>41.02</v>
      </c>
      <c r="J93">
        <f>BYPL_EOD!AG93+BYPL_EOD!AH93</f>
        <v>23.3</v>
      </c>
      <c r="K93">
        <f>MES_EOD!AG93+MES_EOD!AH93</f>
        <v>8.7899999999999991</v>
      </c>
      <c r="L93">
        <f>NDMC_EOD!AG93+NDMC_EOD!AH93</f>
        <v>43.94</v>
      </c>
      <c r="M93">
        <f>TPDDL_EOD!AG93+TPDDL_EOD!AH93</f>
        <v>27.96</v>
      </c>
      <c r="N93">
        <f t="shared" si="6"/>
        <v>145.01000000000002</v>
      </c>
      <c r="O93" s="154">
        <f t="shared" si="7"/>
        <v>-1.4700000000000273</v>
      </c>
      <c r="P93">
        <v>40.604170746845043</v>
      </c>
      <c r="Q93">
        <v>23.063802496379555</v>
      </c>
      <c r="R93">
        <v>8.7008937314667936</v>
      </c>
      <c r="S93">
        <v>43.494570029653119</v>
      </c>
      <c r="T93">
        <v>27.676562995655466</v>
      </c>
      <c r="U93" s="156">
        <f t="shared" si="8"/>
        <v>143.53999999999996</v>
      </c>
      <c r="V93" s="154">
        <f t="shared" si="9"/>
        <v>0</v>
      </c>
    </row>
    <row r="94" spans="1:22">
      <c r="A94" t="s">
        <v>136</v>
      </c>
      <c r="B94">
        <f>PPCL!B94</f>
        <v>145</v>
      </c>
      <c r="C94">
        <f>PPCL!C94</f>
        <v>0</v>
      </c>
      <c r="D94">
        <f>PPCL!M94</f>
        <v>143.56399999999999</v>
      </c>
      <c r="E94">
        <f>PPCL!N94</f>
        <v>0</v>
      </c>
      <c r="F94">
        <f t="shared" si="10"/>
        <v>145</v>
      </c>
      <c r="G94">
        <f t="shared" si="11"/>
        <v>143.56399999999999</v>
      </c>
      <c r="H94" s="154"/>
      <c r="I94">
        <f>BRPL_EOD!AG94+BRPL_EOD!AH94</f>
        <v>41.02</v>
      </c>
      <c r="J94">
        <f>BYPL_EOD!AG94+BYPL_EOD!AH94</f>
        <v>23.3</v>
      </c>
      <c r="K94">
        <f>MES_EOD!AG94+MES_EOD!AH94</f>
        <v>8.7899999999999991</v>
      </c>
      <c r="L94">
        <f>NDMC_EOD!AG94+NDMC_EOD!AH94</f>
        <v>43.94</v>
      </c>
      <c r="M94">
        <f>TPDDL_EOD!AG94+TPDDL_EOD!AH94</f>
        <v>27.96</v>
      </c>
      <c r="N94">
        <f t="shared" si="6"/>
        <v>145.01000000000002</v>
      </c>
      <c r="O94" s="154">
        <f t="shared" si="7"/>
        <v>-1.4460000000000264</v>
      </c>
      <c r="P94">
        <v>40.610959795876141</v>
      </c>
      <c r="Q94">
        <v>23.06765878215295</v>
      </c>
      <c r="R94">
        <v>8.702348527687743</v>
      </c>
      <c r="S94">
        <v>43.501842355699594</v>
      </c>
      <c r="T94">
        <v>27.681190538583543</v>
      </c>
      <c r="U94" s="156">
        <f t="shared" si="8"/>
        <v>143.56399999999996</v>
      </c>
      <c r="V94" s="154">
        <f t="shared" si="9"/>
        <v>0</v>
      </c>
    </row>
    <row r="95" spans="1:22">
      <c r="A95" t="s">
        <v>137</v>
      </c>
      <c r="B95">
        <f>PPCL!B95</f>
        <v>145</v>
      </c>
      <c r="C95">
        <f>PPCL!C95</f>
        <v>0</v>
      </c>
      <c r="D95">
        <f>PPCL!M95</f>
        <v>142.964</v>
      </c>
      <c r="E95">
        <f>PPCL!N95</f>
        <v>0</v>
      </c>
      <c r="F95">
        <f t="shared" si="10"/>
        <v>145</v>
      </c>
      <c r="G95">
        <f t="shared" si="11"/>
        <v>142.964</v>
      </c>
      <c r="H95" s="154"/>
      <c r="I95">
        <f>BRPL_EOD!AG95+BRPL_EOD!AH95</f>
        <v>41.02</v>
      </c>
      <c r="J95">
        <f>BYPL_EOD!AG95+BYPL_EOD!AH95</f>
        <v>23.3</v>
      </c>
      <c r="K95">
        <f>MES_EOD!AG95+MES_EOD!AH95</f>
        <v>8.7899999999999991</v>
      </c>
      <c r="L95">
        <f>NDMC_EOD!AG95+NDMC_EOD!AH95</f>
        <v>43.94</v>
      </c>
      <c r="M95">
        <f>TPDDL_EOD!AG95+TPDDL_EOD!AH95</f>
        <v>27.96</v>
      </c>
      <c r="N95">
        <f t="shared" si="6"/>
        <v>145.01000000000002</v>
      </c>
      <c r="O95" s="154">
        <f t="shared" si="7"/>
        <v>-2.0460000000000207</v>
      </c>
      <c r="P95">
        <v>40.441233570098611</v>
      </c>
      <c r="Q95">
        <v>22.971251637818078</v>
      </c>
      <c r="R95">
        <v>8.665978622163987</v>
      </c>
      <c r="S95">
        <v>43.320034204537606</v>
      </c>
      <c r="T95">
        <v>27.565501965381696</v>
      </c>
      <c r="U95" s="156">
        <f t="shared" si="8"/>
        <v>142.96399999999997</v>
      </c>
      <c r="V95" s="154">
        <f t="shared" si="9"/>
        <v>0</v>
      </c>
    </row>
    <row r="96" spans="1:22">
      <c r="A96" t="s">
        <v>138</v>
      </c>
      <c r="B96">
        <f>PPCL!B96</f>
        <v>145</v>
      </c>
      <c r="C96">
        <f>PPCL!C96</f>
        <v>0</v>
      </c>
      <c r="D96">
        <f>PPCL!M96</f>
        <v>143.06000000000003</v>
      </c>
      <c r="E96">
        <f>PPCL!N96</f>
        <v>0</v>
      </c>
      <c r="F96">
        <f t="shared" si="10"/>
        <v>145</v>
      </c>
      <c r="G96">
        <f t="shared" si="11"/>
        <v>143.06000000000003</v>
      </c>
      <c r="H96" s="154"/>
      <c r="I96">
        <f>BRPL_EOD!AG96+BRPL_EOD!AH96</f>
        <v>41.02</v>
      </c>
      <c r="J96">
        <f>BYPL_EOD!AG96+BYPL_EOD!AH96</f>
        <v>23.3</v>
      </c>
      <c r="K96">
        <f>MES_EOD!AG96+MES_EOD!AH96</f>
        <v>8.7899999999999991</v>
      </c>
      <c r="L96">
        <f>NDMC_EOD!AG96+NDMC_EOD!AH96</f>
        <v>43.94</v>
      </c>
      <c r="M96">
        <f>TPDDL_EOD!AG96+TPDDL_EOD!AH96</f>
        <v>27.96</v>
      </c>
      <c r="N96">
        <f t="shared" si="6"/>
        <v>145.01000000000002</v>
      </c>
      <c r="O96" s="154">
        <f t="shared" si="7"/>
        <v>-1.9499999999999886</v>
      </c>
      <c r="P96">
        <v>40.468389766223027</v>
      </c>
      <c r="Q96">
        <v>22.986676780911665</v>
      </c>
      <c r="R96">
        <v>8.6717978070477901</v>
      </c>
      <c r="S96">
        <v>43.349123508723537</v>
      </c>
      <c r="T96">
        <v>27.584012137093996</v>
      </c>
      <c r="U96" s="156">
        <f t="shared" si="8"/>
        <v>143.06000000000003</v>
      </c>
      <c r="V96" s="154">
        <f t="shared" si="9"/>
        <v>0</v>
      </c>
    </row>
    <row r="97" spans="1:22">
      <c r="A97" t="s">
        <v>139</v>
      </c>
      <c r="B97">
        <f>PPCL!B97</f>
        <v>145</v>
      </c>
      <c r="C97">
        <f>PPCL!C97</f>
        <v>0</v>
      </c>
      <c r="D97">
        <f>PPCL!M97</f>
        <v>143.22399999999999</v>
      </c>
      <c r="E97">
        <f>PPCL!N97</f>
        <v>0</v>
      </c>
      <c r="F97">
        <f t="shared" si="10"/>
        <v>145</v>
      </c>
      <c r="G97">
        <f t="shared" si="11"/>
        <v>143.22399999999999</v>
      </c>
      <c r="H97" s="154"/>
      <c r="I97">
        <f>BRPL_EOD!AG97+BRPL_EOD!AH97</f>
        <v>41.02</v>
      </c>
      <c r="J97">
        <f>BYPL_EOD!AG97+BYPL_EOD!AH97</f>
        <v>23.3</v>
      </c>
      <c r="K97">
        <f>MES_EOD!AG97+MES_EOD!AH97</f>
        <v>8.7899999999999991</v>
      </c>
      <c r="L97">
        <f>NDMC_EOD!AG97+NDMC_EOD!AH97</f>
        <v>43.94</v>
      </c>
      <c r="M97">
        <f>TPDDL_EOD!AG97+TPDDL_EOD!AH97</f>
        <v>27.96</v>
      </c>
      <c r="N97">
        <f t="shared" si="6"/>
        <v>145.01000000000002</v>
      </c>
      <c r="O97" s="154">
        <f t="shared" si="7"/>
        <v>-1.7860000000000298</v>
      </c>
      <c r="P97">
        <v>40.514781601268872</v>
      </c>
      <c r="Q97">
        <v>23.013028067029857</v>
      </c>
      <c r="R97">
        <v>8.6817389145576147</v>
      </c>
      <c r="S97">
        <v>43.398817736707805</v>
      </c>
      <c r="T97">
        <v>27.615633680435828</v>
      </c>
      <c r="U97" s="156">
        <f t="shared" si="8"/>
        <v>143.22399999999996</v>
      </c>
      <c r="V97" s="154">
        <f t="shared" si="9"/>
        <v>0</v>
      </c>
    </row>
    <row r="98" spans="1:22">
      <c r="A98" t="s">
        <v>140</v>
      </c>
      <c r="B98">
        <f>PPCL!B98</f>
        <v>145</v>
      </c>
      <c r="C98">
        <f>PPCL!C98</f>
        <v>0</v>
      </c>
      <c r="D98">
        <f>PPCL!M98</f>
        <v>142.80000000000001</v>
      </c>
      <c r="E98">
        <f>PPCL!N98</f>
        <v>0</v>
      </c>
      <c r="F98">
        <f t="shared" si="10"/>
        <v>145</v>
      </c>
      <c r="G98">
        <f t="shared" si="11"/>
        <v>142.80000000000001</v>
      </c>
      <c r="H98" s="154"/>
      <c r="I98">
        <f>BRPL_EOD!AG98+BRPL_EOD!AH98</f>
        <v>41.02</v>
      </c>
      <c r="J98">
        <f>BYPL_EOD!AG98+BYPL_EOD!AH98</f>
        <v>23.3</v>
      </c>
      <c r="K98">
        <f>MES_EOD!AG98+MES_EOD!AH98</f>
        <v>8.7899999999999991</v>
      </c>
      <c r="L98">
        <f>NDMC_EOD!AG98+NDMC_EOD!AH98</f>
        <v>43.94</v>
      </c>
      <c r="M98">
        <f>TPDDL_EOD!AG98+TPDDL_EOD!AH98</f>
        <v>27.96</v>
      </c>
      <c r="N98">
        <f t="shared" si="6"/>
        <v>145.01000000000002</v>
      </c>
      <c r="O98" s="154">
        <f t="shared" si="7"/>
        <v>-2.210000000000008</v>
      </c>
      <c r="P98">
        <v>40.394841735052758</v>
      </c>
      <c r="Q98">
        <v>22.944900351699882</v>
      </c>
      <c r="R98">
        <v>8.6560375146541606</v>
      </c>
      <c r="S98">
        <v>43.270339976553338</v>
      </c>
      <c r="T98">
        <v>27.533880422039857</v>
      </c>
      <c r="U98" s="156">
        <f t="shared" si="8"/>
        <v>142.79999999999998</v>
      </c>
      <c r="V98" s="154">
        <f t="shared" si="9"/>
        <v>0</v>
      </c>
    </row>
    <row r="99" spans="1:22">
      <c r="A99" s="156" t="s">
        <v>350</v>
      </c>
      <c r="B99" s="156">
        <f>SUM(B3:B98)/4000</f>
        <v>6.99</v>
      </c>
      <c r="C99" s="156">
        <f t="shared" ref="C99:U99" si="12">SUM(C3:C98)/4000</f>
        <v>0</v>
      </c>
      <c r="D99" s="156">
        <f t="shared" si="12"/>
        <v>4.5133459999999994</v>
      </c>
      <c r="E99" s="156">
        <f t="shared" si="12"/>
        <v>0</v>
      </c>
      <c r="F99" s="156">
        <f t="shared" si="12"/>
        <v>6.99</v>
      </c>
      <c r="G99" s="156">
        <f t="shared" si="12"/>
        <v>4.5133459999999994</v>
      </c>
      <c r="H99" s="156"/>
      <c r="I99" s="156">
        <f t="shared" si="12"/>
        <v>1.3116325000000004</v>
      </c>
      <c r="J99" s="156">
        <f t="shared" si="12"/>
        <v>0.76954250000000091</v>
      </c>
      <c r="K99" s="156">
        <f t="shared" si="12"/>
        <v>0.26709749999999993</v>
      </c>
      <c r="L99" s="156">
        <f t="shared" si="12"/>
        <v>1.3488949999999991</v>
      </c>
      <c r="M99" s="156">
        <f t="shared" si="12"/>
        <v>0.915435</v>
      </c>
      <c r="N99" s="156">
        <f t="shared" si="12"/>
        <v>4.6126024999999951</v>
      </c>
      <c r="O99" s="156">
        <f t="shared" si="12"/>
        <v>-9.9256500000000039E-2</v>
      </c>
      <c r="P99" s="156">
        <f t="shared" si="12"/>
        <v>1.2837580228144494</v>
      </c>
      <c r="Q99" s="156">
        <f t="shared" si="12"/>
        <v>0.75324165060825654</v>
      </c>
      <c r="R99" s="156">
        <f t="shared" si="12"/>
        <v>0.26114964228816606</v>
      </c>
      <c r="S99" s="156">
        <f t="shared" si="12"/>
        <v>1.3191245065544068</v>
      </c>
      <c r="T99" s="156">
        <f t="shared" si="12"/>
        <v>0.89607217773472014</v>
      </c>
      <c r="U99" s="156">
        <f t="shared" si="12"/>
        <v>4.5133459999999994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0.81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0.81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14.29</v>
      </c>
      <c r="J3">
        <f>BYPL_EOD!AC3+BYPL_EOD!AD3</f>
        <v>8.42</v>
      </c>
      <c r="K3">
        <f>MES_EOD!AC3+MES_EOD!AD3</f>
        <v>0</v>
      </c>
      <c r="L3">
        <f>NDMC_EOD!AC3+NDMC_EOD!AD3</f>
        <v>1.97</v>
      </c>
      <c r="M3">
        <f>TPDDL_EOD!AC3+TPDDL_EOD!AD3</f>
        <v>11.43</v>
      </c>
      <c r="N3">
        <f t="shared" ref="N3:N66" si="0">SUM(I3:M3)</f>
        <v>36.11</v>
      </c>
      <c r="O3" s="154">
        <f t="shared" ref="O3:O66" si="1">G3-N3</f>
        <v>0.49000000000000199</v>
      </c>
      <c r="P3">
        <v>14.483910274162282</v>
      </c>
      <c r="Q3">
        <v>8.5342564386596518</v>
      </c>
      <c r="R3">
        <v>0</v>
      </c>
      <c r="S3">
        <v>1.9967322071448352</v>
      </c>
      <c r="T3">
        <v>11.585101080033231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14.29</v>
      </c>
      <c r="J4">
        <f>BYPL_EOD!AC4+BYPL_EOD!AD4</f>
        <v>8.42</v>
      </c>
      <c r="K4">
        <f>MES_EOD!AC4+MES_EOD!AD4</f>
        <v>0</v>
      </c>
      <c r="L4">
        <f>NDMC_EOD!AC4+NDMC_EOD!AD4</f>
        <v>1.97</v>
      </c>
      <c r="M4">
        <f>TPDDL_EOD!AC4+TPDDL_EOD!AD4</f>
        <v>11.43</v>
      </c>
      <c r="N4">
        <f t="shared" si="0"/>
        <v>36.11</v>
      </c>
      <c r="O4" s="154">
        <f t="shared" si="1"/>
        <v>0.49000000000000199</v>
      </c>
      <c r="P4">
        <v>14.483910274162282</v>
      </c>
      <c r="Q4">
        <v>8.5342564386596518</v>
      </c>
      <c r="R4">
        <v>0</v>
      </c>
      <c r="S4">
        <v>1.9967322071448352</v>
      </c>
      <c r="T4">
        <v>11.585101080033231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14.29</v>
      </c>
      <c r="J5">
        <f>BYPL_EOD!AC5+BYPL_EOD!AD5</f>
        <v>8.42</v>
      </c>
      <c r="K5">
        <f>MES_EOD!AC5+MES_EOD!AD5</f>
        <v>0</v>
      </c>
      <c r="L5">
        <f>NDMC_EOD!AC5+NDMC_EOD!AD5</f>
        <v>1.97</v>
      </c>
      <c r="M5">
        <f>TPDDL_EOD!AC5+TPDDL_EOD!AD5</f>
        <v>11.43</v>
      </c>
      <c r="N5">
        <f t="shared" si="0"/>
        <v>36.11</v>
      </c>
      <c r="O5" s="154">
        <f t="shared" si="1"/>
        <v>0.49000000000000199</v>
      </c>
      <c r="P5">
        <v>14.483910274162282</v>
      </c>
      <c r="Q5">
        <v>8.5342564386596518</v>
      </c>
      <c r="R5">
        <v>0</v>
      </c>
      <c r="S5">
        <v>1.9967322071448352</v>
      </c>
      <c r="T5">
        <v>11.585101080033231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14.29</v>
      </c>
      <c r="J6">
        <f>BYPL_EOD!AC6+BYPL_EOD!AD6</f>
        <v>8.42</v>
      </c>
      <c r="K6">
        <f>MES_EOD!AC6+MES_EOD!AD6</f>
        <v>0</v>
      </c>
      <c r="L6">
        <f>NDMC_EOD!AC6+NDMC_EOD!AD6</f>
        <v>1.97</v>
      </c>
      <c r="M6">
        <f>TPDDL_EOD!AC6+TPDDL_EOD!AD6</f>
        <v>11.43</v>
      </c>
      <c r="N6">
        <f t="shared" si="0"/>
        <v>36.11</v>
      </c>
      <c r="O6" s="154">
        <f t="shared" si="1"/>
        <v>0.49000000000000199</v>
      </c>
      <c r="P6">
        <v>14.483910274162282</v>
      </c>
      <c r="Q6">
        <v>8.5342564386596518</v>
      </c>
      <c r="R6">
        <v>0</v>
      </c>
      <c r="S6">
        <v>1.9967322071448352</v>
      </c>
      <c r="T6">
        <v>11.585101080033231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14.29</v>
      </c>
      <c r="J7">
        <f>BYPL_EOD!AC7+BYPL_EOD!AD7</f>
        <v>8.42</v>
      </c>
      <c r="K7">
        <f>MES_EOD!AC7+MES_EOD!AD7</f>
        <v>0</v>
      </c>
      <c r="L7">
        <f>NDMC_EOD!AC7+NDMC_EOD!AD7</f>
        <v>1.97</v>
      </c>
      <c r="M7">
        <f>TPDDL_EOD!AC7+TPDDL_EOD!AD7</f>
        <v>11.43</v>
      </c>
      <c r="N7">
        <f t="shared" si="0"/>
        <v>36.11</v>
      </c>
      <c r="O7" s="154">
        <f t="shared" si="1"/>
        <v>0.49000000000000199</v>
      </c>
      <c r="P7">
        <v>14.483910274162282</v>
      </c>
      <c r="Q7">
        <v>8.5342564386596518</v>
      </c>
      <c r="R7">
        <v>0</v>
      </c>
      <c r="S7">
        <v>1.9967322071448352</v>
      </c>
      <c r="T7">
        <v>11.585101080033231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14.29</v>
      </c>
      <c r="J8">
        <f>BYPL_EOD!AC8+BYPL_EOD!AD8</f>
        <v>8.42</v>
      </c>
      <c r="K8">
        <f>MES_EOD!AC8+MES_EOD!AD8</f>
        <v>0</v>
      </c>
      <c r="L8">
        <f>NDMC_EOD!AC8+NDMC_EOD!AD8</f>
        <v>1.97</v>
      </c>
      <c r="M8">
        <f>TPDDL_EOD!AC8+TPDDL_EOD!AD8</f>
        <v>11.43</v>
      </c>
      <c r="N8">
        <f t="shared" si="0"/>
        <v>36.11</v>
      </c>
      <c r="O8" s="154">
        <f t="shared" si="1"/>
        <v>0.49000000000000199</v>
      </c>
      <c r="P8">
        <v>14.483910274162282</v>
      </c>
      <c r="Q8">
        <v>8.5342564386596518</v>
      </c>
      <c r="R8">
        <v>0</v>
      </c>
      <c r="S8">
        <v>1.9967322071448352</v>
      </c>
      <c r="T8">
        <v>11.585101080033231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14.29</v>
      </c>
      <c r="J9">
        <f>BYPL_EOD!AC9+BYPL_EOD!AD9</f>
        <v>8.42</v>
      </c>
      <c r="K9">
        <f>MES_EOD!AC9+MES_EOD!AD9</f>
        <v>0</v>
      </c>
      <c r="L9">
        <f>NDMC_EOD!AC9+NDMC_EOD!AD9</f>
        <v>1.97</v>
      </c>
      <c r="M9">
        <f>TPDDL_EOD!AC9+TPDDL_EOD!AD9</f>
        <v>11.43</v>
      </c>
      <c r="N9">
        <f t="shared" si="0"/>
        <v>36.11</v>
      </c>
      <c r="O9" s="154">
        <f t="shared" si="1"/>
        <v>0.49000000000000199</v>
      </c>
      <c r="P9">
        <v>14.483910274162282</v>
      </c>
      <c r="Q9">
        <v>8.5342564386596518</v>
      </c>
      <c r="R9">
        <v>0</v>
      </c>
      <c r="S9">
        <v>1.9967322071448352</v>
      </c>
      <c r="T9">
        <v>11.585101080033231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14.29</v>
      </c>
      <c r="J10">
        <f>BYPL_EOD!AC10+BYPL_EOD!AD10</f>
        <v>8.42</v>
      </c>
      <c r="K10">
        <f>MES_EOD!AC10+MES_EOD!AD10</f>
        <v>0</v>
      </c>
      <c r="L10">
        <f>NDMC_EOD!AC10+NDMC_EOD!AD10</f>
        <v>1.97</v>
      </c>
      <c r="M10">
        <f>TPDDL_EOD!AC10+TPDDL_EOD!AD10</f>
        <v>11.43</v>
      </c>
      <c r="N10">
        <f t="shared" si="0"/>
        <v>36.11</v>
      </c>
      <c r="O10" s="154">
        <f t="shared" si="1"/>
        <v>0.49000000000000199</v>
      </c>
      <c r="P10">
        <v>14.483910274162282</v>
      </c>
      <c r="Q10">
        <v>8.5342564386596518</v>
      </c>
      <c r="R10">
        <v>0</v>
      </c>
      <c r="S10">
        <v>1.9967322071448352</v>
      </c>
      <c r="T10">
        <v>11.585101080033231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14.29</v>
      </c>
      <c r="J11">
        <f>BYPL_EOD!AC11+BYPL_EOD!AD11</f>
        <v>8.42</v>
      </c>
      <c r="K11">
        <f>MES_EOD!AC11+MES_EOD!AD11</f>
        <v>0</v>
      </c>
      <c r="L11">
        <f>NDMC_EOD!AC11+NDMC_EOD!AD11</f>
        <v>1.97</v>
      </c>
      <c r="M11">
        <f>TPDDL_EOD!AC11+TPDDL_EOD!AD11</f>
        <v>11.43</v>
      </c>
      <c r="N11">
        <f t="shared" si="0"/>
        <v>36.11</v>
      </c>
      <c r="O11" s="154">
        <f t="shared" si="1"/>
        <v>0.49000000000000199</v>
      </c>
      <c r="P11">
        <v>14.483910274162282</v>
      </c>
      <c r="Q11">
        <v>8.5342564386596518</v>
      </c>
      <c r="R11">
        <v>0</v>
      </c>
      <c r="S11">
        <v>1.9967322071448352</v>
      </c>
      <c r="T11">
        <v>11.585101080033231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14.29</v>
      </c>
      <c r="J12">
        <f>BYPL_EOD!AC12+BYPL_EOD!AD12</f>
        <v>8.42</v>
      </c>
      <c r="K12">
        <f>MES_EOD!AC12+MES_EOD!AD12</f>
        <v>0</v>
      </c>
      <c r="L12">
        <f>NDMC_EOD!AC12+NDMC_EOD!AD12</f>
        <v>1.97</v>
      </c>
      <c r="M12">
        <f>TPDDL_EOD!AC12+TPDDL_EOD!AD12</f>
        <v>11.43</v>
      </c>
      <c r="N12">
        <f t="shared" si="0"/>
        <v>36.11</v>
      </c>
      <c r="O12" s="154">
        <f t="shared" si="1"/>
        <v>0.49000000000000199</v>
      </c>
      <c r="P12">
        <v>14.483910274162282</v>
      </c>
      <c r="Q12">
        <v>8.5342564386596518</v>
      </c>
      <c r="R12">
        <v>0</v>
      </c>
      <c r="S12">
        <v>1.9967322071448352</v>
      </c>
      <c r="T12">
        <v>11.585101080033231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14.29</v>
      </c>
      <c r="J13">
        <f>BYPL_EOD!AC13+BYPL_EOD!AD13</f>
        <v>8.42</v>
      </c>
      <c r="K13">
        <f>MES_EOD!AC13+MES_EOD!AD13</f>
        <v>0</v>
      </c>
      <c r="L13">
        <f>NDMC_EOD!AC13+NDMC_EOD!AD13</f>
        <v>1.97</v>
      </c>
      <c r="M13">
        <f>TPDDL_EOD!AC13+TPDDL_EOD!AD13</f>
        <v>11.43</v>
      </c>
      <c r="N13">
        <f t="shared" si="0"/>
        <v>36.11</v>
      </c>
      <c r="O13" s="154">
        <f t="shared" si="1"/>
        <v>0.49000000000000199</v>
      </c>
      <c r="P13">
        <v>14.483910274162282</v>
      </c>
      <c r="Q13">
        <v>8.5342564386596518</v>
      </c>
      <c r="R13">
        <v>0</v>
      </c>
      <c r="S13">
        <v>1.9967322071448352</v>
      </c>
      <c r="T13">
        <v>11.585101080033231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14.29</v>
      </c>
      <c r="J14">
        <f>BYPL_EOD!AC14+BYPL_EOD!AD14</f>
        <v>8.42</v>
      </c>
      <c r="K14">
        <f>MES_EOD!AC14+MES_EOD!AD14</f>
        <v>0</v>
      </c>
      <c r="L14">
        <f>NDMC_EOD!AC14+NDMC_EOD!AD14</f>
        <v>1.97</v>
      </c>
      <c r="M14">
        <f>TPDDL_EOD!AC14+TPDDL_EOD!AD14</f>
        <v>11.43</v>
      </c>
      <c r="N14">
        <f t="shared" si="0"/>
        <v>36.11</v>
      </c>
      <c r="O14" s="154">
        <f t="shared" si="1"/>
        <v>0.49000000000000199</v>
      </c>
      <c r="P14">
        <v>14.483910274162282</v>
      </c>
      <c r="Q14">
        <v>8.5342564386596518</v>
      </c>
      <c r="R14">
        <v>0</v>
      </c>
      <c r="S14">
        <v>1.9967322071448352</v>
      </c>
      <c r="T14">
        <v>11.585101080033231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14.29</v>
      </c>
      <c r="J15">
        <f>BYPL_EOD!AC15+BYPL_EOD!AD15</f>
        <v>8.42</v>
      </c>
      <c r="K15">
        <f>MES_EOD!AC15+MES_EOD!AD15</f>
        <v>0</v>
      </c>
      <c r="L15">
        <f>NDMC_EOD!AC15+NDMC_EOD!AD15</f>
        <v>1.97</v>
      </c>
      <c r="M15">
        <f>TPDDL_EOD!AC15+TPDDL_EOD!AD15</f>
        <v>11.43</v>
      </c>
      <c r="N15">
        <f t="shared" si="0"/>
        <v>36.11</v>
      </c>
      <c r="O15" s="154">
        <f t="shared" si="1"/>
        <v>0.49000000000000199</v>
      </c>
      <c r="P15">
        <v>14.483910274162282</v>
      </c>
      <c r="Q15">
        <v>8.5342564386596518</v>
      </c>
      <c r="R15">
        <v>0</v>
      </c>
      <c r="S15">
        <v>1.9967322071448352</v>
      </c>
      <c r="T15">
        <v>11.585101080033231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14.29</v>
      </c>
      <c r="J16">
        <f>BYPL_EOD!AC16+BYPL_EOD!AD16</f>
        <v>8.42</v>
      </c>
      <c r="K16">
        <f>MES_EOD!AC16+MES_EOD!AD16</f>
        <v>0</v>
      </c>
      <c r="L16">
        <f>NDMC_EOD!AC16+NDMC_EOD!AD16</f>
        <v>1.97</v>
      </c>
      <c r="M16">
        <f>TPDDL_EOD!AC16+TPDDL_EOD!AD16</f>
        <v>11.43</v>
      </c>
      <c r="N16">
        <f t="shared" si="0"/>
        <v>36.11</v>
      </c>
      <c r="O16" s="154">
        <f t="shared" si="1"/>
        <v>0.49000000000000199</v>
      </c>
      <c r="P16">
        <v>14.483910274162282</v>
      </c>
      <c r="Q16">
        <v>8.5342564386596518</v>
      </c>
      <c r="R16">
        <v>0</v>
      </c>
      <c r="S16">
        <v>1.9967322071448352</v>
      </c>
      <c r="T16">
        <v>11.585101080033231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14.29</v>
      </c>
      <c r="J17">
        <f>BYPL_EOD!AC17+BYPL_EOD!AD17</f>
        <v>8.42</v>
      </c>
      <c r="K17">
        <f>MES_EOD!AC17+MES_EOD!AD17</f>
        <v>0</v>
      </c>
      <c r="L17">
        <f>NDMC_EOD!AC17+NDMC_EOD!AD17</f>
        <v>1.97</v>
      </c>
      <c r="M17">
        <f>TPDDL_EOD!AC17+TPDDL_EOD!AD17</f>
        <v>11.43</v>
      </c>
      <c r="N17">
        <f t="shared" si="0"/>
        <v>36.11</v>
      </c>
      <c r="O17" s="154">
        <f t="shared" si="1"/>
        <v>0.49000000000000199</v>
      </c>
      <c r="P17">
        <v>14.483910274162282</v>
      </c>
      <c r="Q17">
        <v>8.5342564386596518</v>
      </c>
      <c r="R17">
        <v>0</v>
      </c>
      <c r="S17">
        <v>1.9967322071448352</v>
      </c>
      <c r="T17">
        <v>11.585101080033231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14.29</v>
      </c>
      <c r="J18">
        <f>BYPL_EOD!AC18+BYPL_EOD!AD18</f>
        <v>8.42</v>
      </c>
      <c r="K18">
        <f>MES_EOD!AC18+MES_EOD!AD18</f>
        <v>0</v>
      </c>
      <c r="L18">
        <f>NDMC_EOD!AC18+NDMC_EOD!AD18</f>
        <v>1.97</v>
      </c>
      <c r="M18">
        <f>TPDDL_EOD!AC18+TPDDL_EOD!AD18</f>
        <v>11.43</v>
      </c>
      <c r="N18">
        <f t="shared" si="0"/>
        <v>36.11</v>
      </c>
      <c r="O18" s="154">
        <f t="shared" si="1"/>
        <v>0.49000000000000199</v>
      </c>
      <c r="P18">
        <v>14.483910274162282</v>
      </c>
      <c r="Q18">
        <v>8.5342564386596518</v>
      </c>
      <c r="R18">
        <v>0</v>
      </c>
      <c r="S18">
        <v>1.9967322071448352</v>
      </c>
      <c r="T18">
        <v>11.585101080033231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14.29</v>
      </c>
      <c r="J19">
        <f>BYPL_EOD!AC19+BYPL_EOD!AD19</f>
        <v>8.42</v>
      </c>
      <c r="K19">
        <f>MES_EOD!AC19+MES_EOD!AD19</f>
        <v>0</v>
      </c>
      <c r="L19">
        <f>NDMC_EOD!AC19+NDMC_EOD!AD19</f>
        <v>1.97</v>
      </c>
      <c r="M19">
        <f>TPDDL_EOD!AC19+TPDDL_EOD!AD19</f>
        <v>11.43</v>
      </c>
      <c r="N19">
        <f t="shared" si="0"/>
        <v>36.11</v>
      </c>
      <c r="O19" s="154">
        <f t="shared" si="1"/>
        <v>0.49000000000000199</v>
      </c>
      <c r="P19">
        <v>14.483910274162282</v>
      </c>
      <c r="Q19">
        <v>8.5342564386596518</v>
      </c>
      <c r="R19">
        <v>0</v>
      </c>
      <c r="S19">
        <v>1.9967322071448352</v>
      </c>
      <c r="T19">
        <v>11.585101080033231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14.29</v>
      </c>
      <c r="J20">
        <f>BYPL_EOD!AC20+BYPL_EOD!AD20</f>
        <v>8.42</v>
      </c>
      <c r="K20">
        <f>MES_EOD!AC20+MES_EOD!AD20</f>
        <v>0</v>
      </c>
      <c r="L20">
        <f>NDMC_EOD!AC20+NDMC_EOD!AD20</f>
        <v>1.97</v>
      </c>
      <c r="M20">
        <f>TPDDL_EOD!AC20+TPDDL_EOD!AD20</f>
        <v>11.43</v>
      </c>
      <c r="N20">
        <f t="shared" si="0"/>
        <v>36.11</v>
      </c>
      <c r="O20" s="154">
        <f t="shared" si="1"/>
        <v>0.49000000000000199</v>
      </c>
      <c r="P20">
        <v>14.483910274162282</v>
      </c>
      <c r="Q20">
        <v>8.5342564386596518</v>
      </c>
      <c r="R20">
        <v>0</v>
      </c>
      <c r="S20">
        <v>1.9967322071448352</v>
      </c>
      <c r="T20">
        <v>11.585101080033231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14.29</v>
      </c>
      <c r="J21">
        <f>BYPL_EOD!AC21+BYPL_EOD!AD21</f>
        <v>8.42</v>
      </c>
      <c r="K21">
        <f>MES_EOD!AC21+MES_EOD!AD21</f>
        <v>0</v>
      </c>
      <c r="L21">
        <f>NDMC_EOD!AC21+NDMC_EOD!AD21</f>
        <v>1.97</v>
      </c>
      <c r="M21">
        <f>TPDDL_EOD!AC21+TPDDL_EOD!AD21</f>
        <v>11.43</v>
      </c>
      <c r="N21">
        <f t="shared" si="0"/>
        <v>36.11</v>
      </c>
      <c r="O21" s="154">
        <f t="shared" si="1"/>
        <v>0.49000000000000199</v>
      </c>
      <c r="P21">
        <v>14.483910274162282</v>
      </c>
      <c r="Q21">
        <v>8.5342564386596518</v>
      </c>
      <c r="R21">
        <v>0</v>
      </c>
      <c r="S21">
        <v>1.9967322071448352</v>
      </c>
      <c r="T21">
        <v>11.585101080033231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14.29</v>
      </c>
      <c r="J22">
        <f>BYPL_EOD!AC22+BYPL_EOD!AD22</f>
        <v>8.42</v>
      </c>
      <c r="K22">
        <f>MES_EOD!AC22+MES_EOD!AD22</f>
        <v>0</v>
      </c>
      <c r="L22">
        <f>NDMC_EOD!AC22+NDMC_EOD!AD22</f>
        <v>1.97</v>
      </c>
      <c r="M22">
        <f>TPDDL_EOD!AC22+TPDDL_EOD!AD22</f>
        <v>11.43</v>
      </c>
      <c r="N22">
        <f t="shared" si="0"/>
        <v>36.11</v>
      </c>
      <c r="O22" s="154">
        <f t="shared" si="1"/>
        <v>0.49000000000000199</v>
      </c>
      <c r="P22">
        <v>14.483910274162282</v>
      </c>
      <c r="Q22">
        <v>8.5342564386596518</v>
      </c>
      <c r="R22">
        <v>0</v>
      </c>
      <c r="S22">
        <v>1.9967322071448352</v>
      </c>
      <c r="T22">
        <v>11.585101080033231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14.29</v>
      </c>
      <c r="J23">
        <f>BYPL_EOD!AC23+BYPL_EOD!AD23</f>
        <v>8.42</v>
      </c>
      <c r="K23">
        <f>MES_EOD!AC23+MES_EOD!AD23</f>
        <v>0</v>
      </c>
      <c r="L23">
        <f>NDMC_EOD!AC23+NDMC_EOD!AD23</f>
        <v>1.97</v>
      </c>
      <c r="M23">
        <f>TPDDL_EOD!AC23+TPDDL_EOD!AD23</f>
        <v>11.43</v>
      </c>
      <c r="N23">
        <f t="shared" si="0"/>
        <v>36.11</v>
      </c>
      <c r="O23" s="154">
        <f t="shared" si="1"/>
        <v>0.49000000000000199</v>
      </c>
      <c r="P23">
        <v>14.483910274162282</v>
      </c>
      <c r="Q23">
        <v>8.5342564386596518</v>
      </c>
      <c r="R23">
        <v>0</v>
      </c>
      <c r="S23">
        <v>1.9967322071448352</v>
      </c>
      <c r="T23">
        <v>11.585101080033231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14.29</v>
      </c>
      <c r="J24">
        <f>BYPL_EOD!AC24+BYPL_EOD!AD24</f>
        <v>8.42</v>
      </c>
      <c r="K24">
        <f>MES_EOD!AC24+MES_EOD!AD24</f>
        <v>0</v>
      </c>
      <c r="L24">
        <f>NDMC_EOD!AC24+NDMC_EOD!AD24</f>
        <v>1.97</v>
      </c>
      <c r="M24">
        <f>TPDDL_EOD!AC24+TPDDL_EOD!AD24</f>
        <v>11.43</v>
      </c>
      <c r="N24">
        <f t="shared" si="0"/>
        <v>36.11</v>
      </c>
      <c r="O24" s="154">
        <f t="shared" si="1"/>
        <v>0.49000000000000199</v>
      </c>
      <c r="P24">
        <v>14.483910274162282</v>
      </c>
      <c r="Q24">
        <v>8.5342564386596518</v>
      </c>
      <c r="R24">
        <v>0</v>
      </c>
      <c r="S24">
        <v>1.9967322071448352</v>
      </c>
      <c r="T24">
        <v>11.585101080033231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14.29</v>
      </c>
      <c r="J25">
        <f>BYPL_EOD!AC25+BYPL_EOD!AD25</f>
        <v>8.42</v>
      </c>
      <c r="K25">
        <f>MES_EOD!AC25+MES_EOD!AD25</f>
        <v>0</v>
      </c>
      <c r="L25">
        <f>NDMC_EOD!AC25+NDMC_EOD!AD25</f>
        <v>1.97</v>
      </c>
      <c r="M25">
        <f>TPDDL_EOD!AC25+TPDDL_EOD!AD25</f>
        <v>11.43</v>
      </c>
      <c r="N25">
        <f t="shared" si="0"/>
        <v>36.11</v>
      </c>
      <c r="O25" s="154">
        <f t="shared" si="1"/>
        <v>0.49000000000000199</v>
      </c>
      <c r="P25">
        <v>14.483910274162282</v>
      </c>
      <c r="Q25">
        <v>8.5342564386596518</v>
      </c>
      <c r="R25">
        <v>0</v>
      </c>
      <c r="S25">
        <v>1.9967322071448352</v>
      </c>
      <c r="T25">
        <v>11.585101080033231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14.29</v>
      </c>
      <c r="J26">
        <f>BYPL_EOD!AC26+BYPL_EOD!AD26</f>
        <v>8.42</v>
      </c>
      <c r="K26">
        <f>MES_EOD!AC26+MES_EOD!AD26</f>
        <v>0</v>
      </c>
      <c r="L26">
        <f>NDMC_EOD!AC26+NDMC_EOD!AD26</f>
        <v>1.97</v>
      </c>
      <c r="M26">
        <f>TPDDL_EOD!AC26+TPDDL_EOD!AD26</f>
        <v>11.43</v>
      </c>
      <c r="N26">
        <f t="shared" si="0"/>
        <v>36.11</v>
      </c>
      <c r="O26" s="154">
        <f t="shared" si="1"/>
        <v>0.49000000000000199</v>
      </c>
      <c r="P26">
        <v>14.483910274162282</v>
      </c>
      <c r="Q26">
        <v>8.5342564386596518</v>
      </c>
      <c r="R26">
        <v>0</v>
      </c>
      <c r="S26">
        <v>1.9967322071448352</v>
      </c>
      <c r="T26">
        <v>11.585101080033231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14.29</v>
      </c>
      <c r="J27">
        <f>BYPL_EOD!AC27+BYPL_EOD!AD27</f>
        <v>8.42</v>
      </c>
      <c r="K27">
        <f>MES_EOD!AC27+MES_EOD!AD27</f>
        <v>0</v>
      </c>
      <c r="L27">
        <f>NDMC_EOD!AC27+NDMC_EOD!AD27</f>
        <v>1.97</v>
      </c>
      <c r="M27">
        <f>TPDDL_EOD!AC27+TPDDL_EOD!AD27</f>
        <v>11.43</v>
      </c>
      <c r="N27">
        <f t="shared" si="0"/>
        <v>36.11</v>
      </c>
      <c r="O27" s="154">
        <f t="shared" si="1"/>
        <v>0.49000000000000199</v>
      </c>
      <c r="P27">
        <v>14.483910274162282</v>
      </c>
      <c r="Q27">
        <v>8.5342564386596518</v>
      </c>
      <c r="R27">
        <v>0</v>
      </c>
      <c r="S27">
        <v>1.9967322071448352</v>
      </c>
      <c r="T27">
        <v>11.585101080033231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14.67</v>
      </c>
      <c r="J28">
        <f>BYPL_EOD!AC28+BYPL_EOD!AD28</f>
        <v>8.65</v>
      </c>
      <c r="K28">
        <f>MES_EOD!AC28+MES_EOD!AD28</f>
        <v>0</v>
      </c>
      <c r="L28">
        <f>NDMC_EOD!AC28+NDMC_EOD!AD28</f>
        <v>2.0299999999999998</v>
      </c>
      <c r="M28">
        <f>TPDDL_EOD!AC28+TPDDL_EOD!AD28</f>
        <v>11.74</v>
      </c>
      <c r="N28">
        <f t="shared" si="0"/>
        <v>37.090000000000003</v>
      </c>
      <c r="O28" s="154">
        <f t="shared" si="1"/>
        <v>0.50999999999999801</v>
      </c>
      <c r="P28">
        <v>14.871717444055001</v>
      </c>
      <c r="Q28">
        <v>8.7689404152062558</v>
      </c>
      <c r="R28">
        <v>0</v>
      </c>
      <c r="S28">
        <v>2.05791318414667</v>
      </c>
      <c r="T28">
        <v>11.901428956592072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14.67</v>
      </c>
      <c r="J29">
        <f>BYPL_EOD!AC29+BYPL_EOD!AD29</f>
        <v>8.65</v>
      </c>
      <c r="K29">
        <f>MES_EOD!AC29+MES_EOD!AD29</f>
        <v>0</v>
      </c>
      <c r="L29">
        <f>NDMC_EOD!AC29+NDMC_EOD!AD29</f>
        <v>2.0299999999999998</v>
      </c>
      <c r="M29">
        <f>TPDDL_EOD!AC29+TPDDL_EOD!AD29</f>
        <v>11.74</v>
      </c>
      <c r="N29">
        <f t="shared" si="0"/>
        <v>37.090000000000003</v>
      </c>
      <c r="O29" s="154">
        <f t="shared" si="1"/>
        <v>0.50999999999999801</v>
      </c>
      <c r="P29">
        <v>14.871717444055001</v>
      </c>
      <c r="Q29">
        <v>8.7689404152062558</v>
      </c>
      <c r="R29">
        <v>0</v>
      </c>
      <c r="S29">
        <v>2.05791318414667</v>
      </c>
      <c r="T29">
        <v>11.901428956592072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14.67</v>
      </c>
      <c r="J30">
        <f>BYPL_EOD!AC30+BYPL_EOD!AD30</f>
        <v>8.65</v>
      </c>
      <c r="K30">
        <f>MES_EOD!AC30+MES_EOD!AD30</f>
        <v>0</v>
      </c>
      <c r="L30">
        <f>NDMC_EOD!AC30+NDMC_EOD!AD30</f>
        <v>2.0299999999999998</v>
      </c>
      <c r="M30">
        <f>TPDDL_EOD!AC30+TPDDL_EOD!AD30</f>
        <v>11.74</v>
      </c>
      <c r="N30">
        <f t="shared" si="0"/>
        <v>37.090000000000003</v>
      </c>
      <c r="O30" s="154">
        <f t="shared" si="1"/>
        <v>0.50999999999999801</v>
      </c>
      <c r="P30">
        <v>14.871717444055001</v>
      </c>
      <c r="Q30">
        <v>8.7689404152062558</v>
      </c>
      <c r="R30">
        <v>0</v>
      </c>
      <c r="S30">
        <v>2.05791318414667</v>
      </c>
      <c r="T30">
        <v>11.901428956592072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14.67</v>
      </c>
      <c r="J31">
        <f>BYPL_EOD!AC31+BYPL_EOD!AD31</f>
        <v>8.65</v>
      </c>
      <c r="K31">
        <f>MES_EOD!AC31+MES_EOD!AD31</f>
        <v>0</v>
      </c>
      <c r="L31">
        <f>NDMC_EOD!AC31+NDMC_EOD!AD31</f>
        <v>2.0299999999999998</v>
      </c>
      <c r="M31">
        <f>TPDDL_EOD!AC31+TPDDL_EOD!AD31</f>
        <v>11.74</v>
      </c>
      <c r="N31">
        <f t="shared" si="0"/>
        <v>37.090000000000003</v>
      </c>
      <c r="O31" s="154">
        <f t="shared" si="1"/>
        <v>0.50999999999999801</v>
      </c>
      <c r="P31">
        <v>14.871717444055001</v>
      </c>
      <c r="Q31">
        <v>8.7689404152062558</v>
      </c>
      <c r="R31">
        <v>0</v>
      </c>
      <c r="S31">
        <v>2.05791318414667</v>
      </c>
      <c r="T31">
        <v>11.901428956592072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14.67</v>
      </c>
      <c r="J32">
        <f>BYPL_EOD!AC32+BYPL_EOD!AD32</f>
        <v>8.65</v>
      </c>
      <c r="K32">
        <f>MES_EOD!AC32+MES_EOD!AD32</f>
        <v>0</v>
      </c>
      <c r="L32">
        <f>NDMC_EOD!AC32+NDMC_EOD!AD32</f>
        <v>2.0299999999999998</v>
      </c>
      <c r="M32">
        <f>TPDDL_EOD!AC32+TPDDL_EOD!AD32</f>
        <v>11.74</v>
      </c>
      <c r="N32">
        <f t="shared" si="0"/>
        <v>37.090000000000003</v>
      </c>
      <c r="O32" s="154">
        <f t="shared" si="1"/>
        <v>0.50999999999999801</v>
      </c>
      <c r="P32">
        <v>14.871717444055001</v>
      </c>
      <c r="Q32">
        <v>8.7689404152062558</v>
      </c>
      <c r="R32">
        <v>0</v>
      </c>
      <c r="S32">
        <v>2.05791318414667</v>
      </c>
      <c r="T32">
        <v>11.901428956592072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14.67</v>
      </c>
      <c r="J33">
        <f>BYPL_EOD!AC33+BYPL_EOD!AD33</f>
        <v>8.65</v>
      </c>
      <c r="K33">
        <f>MES_EOD!AC33+MES_EOD!AD33</f>
        <v>0</v>
      </c>
      <c r="L33">
        <f>NDMC_EOD!AC33+NDMC_EOD!AD33</f>
        <v>2.0299999999999998</v>
      </c>
      <c r="M33">
        <f>TPDDL_EOD!AC33+TPDDL_EOD!AD33</f>
        <v>11.74</v>
      </c>
      <c r="N33">
        <f t="shared" si="0"/>
        <v>37.090000000000003</v>
      </c>
      <c r="O33" s="154">
        <f t="shared" si="1"/>
        <v>0.50999999999999801</v>
      </c>
      <c r="P33">
        <v>14.871717444055001</v>
      </c>
      <c r="Q33">
        <v>8.7689404152062558</v>
      </c>
      <c r="R33">
        <v>0</v>
      </c>
      <c r="S33">
        <v>2.05791318414667</v>
      </c>
      <c r="T33">
        <v>11.901428956592072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14.67</v>
      </c>
      <c r="J34">
        <f>BYPL_EOD!AC34+BYPL_EOD!AD34</f>
        <v>8.65</v>
      </c>
      <c r="K34">
        <f>MES_EOD!AC34+MES_EOD!AD34</f>
        <v>0</v>
      </c>
      <c r="L34">
        <f>NDMC_EOD!AC34+NDMC_EOD!AD34</f>
        <v>2.0299999999999998</v>
      </c>
      <c r="M34">
        <f>TPDDL_EOD!AC34+TPDDL_EOD!AD34</f>
        <v>11.74</v>
      </c>
      <c r="N34">
        <f t="shared" si="0"/>
        <v>37.090000000000003</v>
      </c>
      <c r="O34" s="154">
        <f t="shared" si="1"/>
        <v>0.50999999999999801</v>
      </c>
      <c r="P34">
        <v>14.871717444055001</v>
      </c>
      <c r="Q34">
        <v>8.7689404152062558</v>
      </c>
      <c r="R34">
        <v>0</v>
      </c>
      <c r="S34">
        <v>2.05791318414667</v>
      </c>
      <c r="T34">
        <v>11.901428956592072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9.69</v>
      </c>
      <c r="J35">
        <f>BYPL_EOD!AC35+BYPL_EOD!AD35</f>
        <v>18.62</v>
      </c>
      <c r="K35">
        <f>MES_EOD!AC35+MES_EOD!AD35</f>
        <v>0</v>
      </c>
      <c r="L35">
        <f>NDMC_EOD!AC35+NDMC_EOD!AD35</f>
        <v>1.34</v>
      </c>
      <c r="M35">
        <f>TPDDL_EOD!AC35+TPDDL_EOD!AD35</f>
        <v>7.75</v>
      </c>
      <c r="N35">
        <f t="shared" si="0"/>
        <v>37.400000000000006</v>
      </c>
      <c r="O35" s="154">
        <f t="shared" si="1"/>
        <v>0.19999999999999574</v>
      </c>
      <c r="P35">
        <v>9.7418181818181804</v>
      </c>
      <c r="Q35">
        <v>18.719572192513368</v>
      </c>
      <c r="R35">
        <v>0</v>
      </c>
      <c r="S35">
        <v>1.3471657754010695</v>
      </c>
      <c r="T35">
        <v>7.7914438502673784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9.69</v>
      </c>
      <c r="J36">
        <f>BYPL_EOD!AC36+BYPL_EOD!AD36</f>
        <v>18.62</v>
      </c>
      <c r="K36">
        <f>MES_EOD!AC36+MES_EOD!AD36</f>
        <v>0</v>
      </c>
      <c r="L36">
        <f>NDMC_EOD!AC36+NDMC_EOD!AD36</f>
        <v>1.34</v>
      </c>
      <c r="M36">
        <f>TPDDL_EOD!AC36+TPDDL_EOD!AD36</f>
        <v>7.75</v>
      </c>
      <c r="N36">
        <f t="shared" si="0"/>
        <v>37.400000000000006</v>
      </c>
      <c r="O36" s="154">
        <f t="shared" si="1"/>
        <v>0.19999999999999574</v>
      </c>
      <c r="P36">
        <v>9.7418181818181804</v>
      </c>
      <c r="Q36">
        <v>18.719572192513368</v>
      </c>
      <c r="R36">
        <v>0</v>
      </c>
      <c r="S36">
        <v>1.3471657754010695</v>
      </c>
      <c r="T36">
        <v>7.7914438502673784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14.67</v>
      </c>
      <c r="J37">
        <f>BYPL_EOD!AC37+BYPL_EOD!AD37</f>
        <v>8.65</v>
      </c>
      <c r="K37">
        <f>MES_EOD!AC37+MES_EOD!AD37</f>
        <v>0</v>
      </c>
      <c r="L37">
        <f>NDMC_EOD!AC37+NDMC_EOD!AD37</f>
        <v>2.0299999999999998</v>
      </c>
      <c r="M37">
        <f>TPDDL_EOD!AC37+TPDDL_EOD!AD37</f>
        <v>11.74</v>
      </c>
      <c r="N37">
        <f t="shared" si="0"/>
        <v>37.090000000000003</v>
      </c>
      <c r="O37" s="154">
        <f t="shared" si="1"/>
        <v>0.50999999999999801</v>
      </c>
      <c r="P37">
        <v>14.871717444055001</v>
      </c>
      <c r="Q37">
        <v>8.7689404152062558</v>
      </c>
      <c r="R37">
        <v>0</v>
      </c>
      <c r="S37">
        <v>2.05791318414667</v>
      </c>
      <c r="T37">
        <v>11.901428956592072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14.29</v>
      </c>
      <c r="J38">
        <f>BYPL_EOD!AC38+BYPL_EOD!AD38</f>
        <v>8.42</v>
      </c>
      <c r="K38">
        <f>MES_EOD!AC38+MES_EOD!AD38</f>
        <v>0</v>
      </c>
      <c r="L38">
        <f>NDMC_EOD!AC38+NDMC_EOD!AD38</f>
        <v>1.97</v>
      </c>
      <c r="M38">
        <f>TPDDL_EOD!AC38+TPDDL_EOD!AD38</f>
        <v>11.43</v>
      </c>
      <c r="N38">
        <f t="shared" si="0"/>
        <v>36.11</v>
      </c>
      <c r="O38" s="154">
        <f t="shared" si="1"/>
        <v>0.49000000000000199</v>
      </c>
      <c r="P38">
        <v>14.483910274162282</v>
      </c>
      <c r="Q38">
        <v>8.5342564386596518</v>
      </c>
      <c r="R38">
        <v>0</v>
      </c>
      <c r="S38">
        <v>1.9967322071448352</v>
      </c>
      <c r="T38">
        <v>11.585101080033231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84</v>
      </c>
      <c r="G39">
        <f t="shared" si="5"/>
        <v>36.6</v>
      </c>
      <c r="H39" s="154"/>
      <c r="I39">
        <f>BRPL_EOD!AC39+BRPL_EOD!AD39</f>
        <v>14.29</v>
      </c>
      <c r="J39">
        <f>BYPL_EOD!AC39+BYPL_EOD!AD39</f>
        <v>8.42</v>
      </c>
      <c r="K39">
        <f>MES_EOD!AC39+MES_EOD!AD39</f>
        <v>0</v>
      </c>
      <c r="L39">
        <f>NDMC_EOD!AC39+NDMC_EOD!AD39</f>
        <v>1.97</v>
      </c>
      <c r="M39">
        <f>TPDDL_EOD!AC39+TPDDL_EOD!AD39</f>
        <v>11.43</v>
      </c>
      <c r="N39">
        <f t="shared" si="0"/>
        <v>36.11</v>
      </c>
      <c r="O39" s="154">
        <f t="shared" si="1"/>
        <v>0.49000000000000199</v>
      </c>
      <c r="P39">
        <v>14.483910274162282</v>
      </c>
      <c r="Q39">
        <v>8.5342564386596518</v>
      </c>
      <c r="R39">
        <v>0</v>
      </c>
      <c r="S39">
        <v>1.9967322071448352</v>
      </c>
      <c r="T39">
        <v>11.585101080033231</v>
      </c>
      <c r="U39" s="156">
        <f t="shared" si="2"/>
        <v>36.6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36.6</v>
      </c>
      <c r="E40">
        <f>GT!N40</f>
        <v>0</v>
      </c>
      <c r="F40">
        <f t="shared" si="4"/>
        <v>84</v>
      </c>
      <c r="G40">
        <f t="shared" si="5"/>
        <v>36.6</v>
      </c>
      <c r="H40" s="154"/>
      <c r="I40">
        <f>BRPL_EOD!AC40+BRPL_EOD!AD40</f>
        <v>14.29</v>
      </c>
      <c r="J40">
        <f>BYPL_EOD!AC40+BYPL_EOD!AD40</f>
        <v>8.42</v>
      </c>
      <c r="K40">
        <f>MES_EOD!AC40+MES_EOD!AD40</f>
        <v>0</v>
      </c>
      <c r="L40">
        <f>NDMC_EOD!AC40+NDMC_EOD!AD40</f>
        <v>1.97</v>
      </c>
      <c r="M40">
        <f>TPDDL_EOD!AC40+TPDDL_EOD!AD40</f>
        <v>11.43</v>
      </c>
      <c r="N40">
        <f t="shared" si="0"/>
        <v>36.11</v>
      </c>
      <c r="O40" s="154">
        <f t="shared" si="1"/>
        <v>0.49000000000000199</v>
      </c>
      <c r="P40">
        <v>14.483910274162282</v>
      </c>
      <c r="Q40">
        <v>8.5342564386596518</v>
      </c>
      <c r="R40">
        <v>0</v>
      </c>
      <c r="S40">
        <v>1.9967322071448352</v>
      </c>
      <c r="T40">
        <v>11.585101080033231</v>
      </c>
      <c r="U40" s="156">
        <f t="shared" si="2"/>
        <v>36.6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36.6</v>
      </c>
      <c r="E41">
        <f>GT!N41</f>
        <v>0</v>
      </c>
      <c r="F41">
        <f t="shared" si="4"/>
        <v>84</v>
      </c>
      <c r="G41">
        <f t="shared" si="5"/>
        <v>36.6</v>
      </c>
      <c r="H41" s="154"/>
      <c r="I41">
        <f>BRPL_EOD!AC41+BRPL_EOD!AD41</f>
        <v>9.43</v>
      </c>
      <c r="J41">
        <f>BYPL_EOD!AC41+BYPL_EOD!AD41</f>
        <v>18.13</v>
      </c>
      <c r="K41">
        <f>MES_EOD!AC41+MES_EOD!AD41</f>
        <v>0</v>
      </c>
      <c r="L41">
        <f>NDMC_EOD!AC41+NDMC_EOD!AD41</f>
        <v>1.3</v>
      </c>
      <c r="M41">
        <f>TPDDL_EOD!AC41+TPDDL_EOD!AD41</f>
        <v>7.55</v>
      </c>
      <c r="N41">
        <f t="shared" si="0"/>
        <v>36.409999999999997</v>
      </c>
      <c r="O41" s="154">
        <f t="shared" si="1"/>
        <v>0.19000000000000483</v>
      </c>
      <c r="P41">
        <v>9.4792090085141449</v>
      </c>
      <c r="Q41">
        <v>18.224608624004397</v>
      </c>
      <c r="R41">
        <v>0</v>
      </c>
      <c r="S41">
        <v>1.3067838505904974</v>
      </c>
      <c r="T41">
        <v>7.5893985168909648</v>
      </c>
      <c r="U41" s="156">
        <f t="shared" si="2"/>
        <v>36.600000000000009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36.6</v>
      </c>
      <c r="E42">
        <f>GT!N42</f>
        <v>0</v>
      </c>
      <c r="F42">
        <f t="shared" si="4"/>
        <v>84</v>
      </c>
      <c r="G42">
        <f t="shared" si="5"/>
        <v>36.6</v>
      </c>
      <c r="H42" s="154"/>
      <c r="I42">
        <f>BRPL_EOD!AC42+BRPL_EOD!AD42</f>
        <v>9.43</v>
      </c>
      <c r="J42">
        <f>BYPL_EOD!AC42+BYPL_EOD!AD42</f>
        <v>18.13</v>
      </c>
      <c r="K42">
        <f>MES_EOD!AC42+MES_EOD!AD42</f>
        <v>0</v>
      </c>
      <c r="L42">
        <f>NDMC_EOD!AC42+NDMC_EOD!AD42</f>
        <v>1.3</v>
      </c>
      <c r="M42">
        <f>TPDDL_EOD!AC42+TPDDL_EOD!AD42</f>
        <v>7.55</v>
      </c>
      <c r="N42">
        <f t="shared" si="0"/>
        <v>36.409999999999997</v>
      </c>
      <c r="O42" s="154">
        <f t="shared" si="1"/>
        <v>0.19000000000000483</v>
      </c>
      <c r="P42">
        <v>9.4792090085141449</v>
      </c>
      <c r="Q42">
        <v>18.224608624004397</v>
      </c>
      <c r="R42">
        <v>0</v>
      </c>
      <c r="S42">
        <v>1.3067838505904974</v>
      </c>
      <c r="T42">
        <v>7.5893985168909648</v>
      </c>
      <c r="U42" s="156">
        <f t="shared" si="2"/>
        <v>36.600000000000009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35.6</v>
      </c>
      <c r="E43">
        <f>GT!N43</f>
        <v>0</v>
      </c>
      <c r="F43">
        <f t="shared" si="4"/>
        <v>84</v>
      </c>
      <c r="G43">
        <f t="shared" si="5"/>
        <v>35.6</v>
      </c>
      <c r="H43" s="154"/>
      <c r="I43">
        <f>BRPL_EOD!AC43+BRPL_EOD!AD43</f>
        <v>13.9</v>
      </c>
      <c r="J43">
        <f>BYPL_EOD!AC43+BYPL_EOD!AD43</f>
        <v>8.19</v>
      </c>
      <c r="K43">
        <f>MES_EOD!AC43+MES_EOD!AD43</f>
        <v>0</v>
      </c>
      <c r="L43">
        <f>NDMC_EOD!AC43+NDMC_EOD!AD43</f>
        <v>1.92</v>
      </c>
      <c r="M43">
        <f>TPDDL_EOD!AC43+TPDDL_EOD!AD43</f>
        <v>11.12</v>
      </c>
      <c r="N43">
        <f t="shared" si="0"/>
        <v>35.129999999999995</v>
      </c>
      <c r="O43" s="154">
        <f t="shared" si="1"/>
        <v>0.47000000000000597</v>
      </c>
      <c r="P43">
        <v>14.085966410475381</v>
      </c>
      <c r="Q43">
        <v>8.2995730145175077</v>
      </c>
      <c r="R43">
        <v>0</v>
      </c>
      <c r="S43">
        <v>1.945687446626815</v>
      </c>
      <c r="T43">
        <v>11.268773128380303</v>
      </c>
      <c r="U43" s="156">
        <f t="shared" si="2"/>
        <v>35.600000000000009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35.6</v>
      </c>
      <c r="E44">
        <f>GT!N44</f>
        <v>0</v>
      </c>
      <c r="F44">
        <f t="shared" si="4"/>
        <v>84</v>
      </c>
      <c r="G44">
        <f t="shared" si="5"/>
        <v>35.6</v>
      </c>
      <c r="H44" s="154"/>
      <c r="I44">
        <f>BRPL_EOD!AC44+BRPL_EOD!AD44</f>
        <v>13.9</v>
      </c>
      <c r="J44">
        <f>BYPL_EOD!AC44+BYPL_EOD!AD44</f>
        <v>8.19</v>
      </c>
      <c r="K44">
        <f>MES_EOD!AC44+MES_EOD!AD44</f>
        <v>0</v>
      </c>
      <c r="L44">
        <f>NDMC_EOD!AC44+NDMC_EOD!AD44</f>
        <v>1.92</v>
      </c>
      <c r="M44">
        <f>TPDDL_EOD!AC44+TPDDL_EOD!AD44</f>
        <v>11.12</v>
      </c>
      <c r="N44">
        <f t="shared" si="0"/>
        <v>35.129999999999995</v>
      </c>
      <c r="O44" s="154">
        <f t="shared" si="1"/>
        <v>0.47000000000000597</v>
      </c>
      <c r="P44">
        <v>14.085966410475381</v>
      </c>
      <c r="Q44">
        <v>8.2995730145175077</v>
      </c>
      <c r="R44">
        <v>0</v>
      </c>
      <c r="S44">
        <v>1.945687446626815</v>
      </c>
      <c r="T44">
        <v>11.268773128380303</v>
      </c>
      <c r="U44" s="156">
        <f t="shared" si="2"/>
        <v>35.600000000000009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35.6</v>
      </c>
      <c r="E45">
        <f>GT!N45</f>
        <v>0</v>
      </c>
      <c r="F45">
        <f t="shared" si="4"/>
        <v>84</v>
      </c>
      <c r="G45">
        <f t="shared" si="5"/>
        <v>35.6</v>
      </c>
      <c r="H45" s="154"/>
      <c r="I45">
        <f>BRPL_EOD!AC45+BRPL_EOD!AD45</f>
        <v>13.9</v>
      </c>
      <c r="J45">
        <f>BYPL_EOD!AC45+BYPL_EOD!AD45</f>
        <v>8.19</v>
      </c>
      <c r="K45">
        <f>MES_EOD!AC45+MES_EOD!AD45</f>
        <v>0</v>
      </c>
      <c r="L45">
        <f>NDMC_EOD!AC45+NDMC_EOD!AD45</f>
        <v>1.92</v>
      </c>
      <c r="M45">
        <f>TPDDL_EOD!AC45+TPDDL_EOD!AD45</f>
        <v>11.12</v>
      </c>
      <c r="N45">
        <f t="shared" si="0"/>
        <v>35.129999999999995</v>
      </c>
      <c r="O45" s="154">
        <f t="shared" si="1"/>
        <v>0.47000000000000597</v>
      </c>
      <c r="P45">
        <v>14.085966410475381</v>
      </c>
      <c r="Q45">
        <v>8.2995730145175077</v>
      </c>
      <c r="R45">
        <v>0</v>
      </c>
      <c r="S45">
        <v>1.945687446626815</v>
      </c>
      <c r="T45">
        <v>11.268773128380303</v>
      </c>
      <c r="U45" s="156">
        <f t="shared" si="2"/>
        <v>35.600000000000009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35.6</v>
      </c>
      <c r="E46">
        <f>GT!N46</f>
        <v>0</v>
      </c>
      <c r="F46">
        <f t="shared" si="4"/>
        <v>84</v>
      </c>
      <c r="G46">
        <f t="shared" si="5"/>
        <v>35.6</v>
      </c>
      <c r="H46" s="154"/>
      <c r="I46">
        <f>BRPL_EOD!AC46+BRPL_EOD!AD46</f>
        <v>13.9</v>
      </c>
      <c r="J46">
        <f>BYPL_EOD!AC46+BYPL_EOD!AD46</f>
        <v>8.19</v>
      </c>
      <c r="K46">
        <f>MES_EOD!AC46+MES_EOD!AD46</f>
        <v>0</v>
      </c>
      <c r="L46">
        <f>NDMC_EOD!AC46+NDMC_EOD!AD46</f>
        <v>1.92</v>
      </c>
      <c r="M46">
        <f>TPDDL_EOD!AC46+TPDDL_EOD!AD46</f>
        <v>11.12</v>
      </c>
      <c r="N46">
        <f t="shared" si="0"/>
        <v>35.129999999999995</v>
      </c>
      <c r="O46" s="154">
        <f t="shared" si="1"/>
        <v>0.47000000000000597</v>
      </c>
      <c r="P46">
        <v>14.085966410475381</v>
      </c>
      <c r="Q46">
        <v>8.2995730145175077</v>
      </c>
      <c r="R46">
        <v>0</v>
      </c>
      <c r="S46">
        <v>1.945687446626815</v>
      </c>
      <c r="T46">
        <v>11.268773128380303</v>
      </c>
      <c r="U46" s="156">
        <f t="shared" si="2"/>
        <v>35.600000000000009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35.6</v>
      </c>
      <c r="E47">
        <f>GT!N47</f>
        <v>0</v>
      </c>
      <c r="F47">
        <f t="shared" si="4"/>
        <v>84</v>
      </c>
      <c r="G47">
        <f t="shared" si="5"/>
        <v>35.6</v>
      </c>
      <c r="H47" s="154"/>
      <c r="I47">
        <f>BRPL_EOD!AC47+BRPL_EOD!AD47</f>
        <v>13.9</v>
      </c>
      <c r="J47">
        <f>BYPL_EOD!AC47+BYPL_EOD!AD47</f>
        <v>8.19</v>
      </c>
      <c r="K47">
        <f>MES_EOD!AC47+MES_EOD!AD47</f>
        <v>0</v>
      </c>
      <c r="L47">
        <f>NDMC_EOD!AC47+NDMC_EOD!AD47</f>
        <v>1.92</v>
      </c>
      <c r="M47">
        <f>TPDDL_EOD!AC47+TPDDL_EOD!AD47</f>
        <v>11.12</v>
      </c>
      <c r="N47">
        <f t="shared" si="0"/>
        <v>35.129999999999995</v>
      </c>
      <c r="O47" s="154">
        <f t="shared" si="1"/>
        <v>0.47000000000000597</v>
      </c>
      <c r="P47">
        <v>14.085966410475381</v>
      </c>
      <c r="Q47">
        <v>8.2995730145175077</v>
      </c>
      <c r="R47">
        <v>0</v>
      </c>
      <c r="S47">
        <v>1.945687446626815</v>
      </c>
      <c r="T47">
        <v>11.268773128380303</v>
      </c>
      <c r="U47" s="156">
        <f t="shared" si="2"/>
        <v>35.600000000000009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35.6</v>
      </c>
      <c r="E48">
        <f>GT!N48</f>
        <v>0</v>
      </c>
      <c r="F48">
        <f t="shared" si="4"/>
        <v>84</v>
      </c>
      <c r="G48">
        <f t="shared" si="5"/>
        <v>35.6</v>
      </c>
      <c r="H48" s="154"/>
      <c r="I48">
        <f>BRPL_EOD!AC48+BRPL_EOD!AD48</f>
        <v>13.9</v>
      </c>
      <c r="J48">
        <f>BYPL_EOD!AC48+BYPL_EOD!AD48</f>
        <v>8.19</v>
      </c>
      <c r="K48">
        <f>MES_EOD!AC48+MES_EOD!AD48</f>
        <v>0</v>
      </c>
      <c r="L48">
        <f>NDMC_EOD!AC48+NDMC_EOD!AD48</f>
        <v>1.92</v>
      </c>
      <c r="M48">
        <f>TPDDL_EOD!AC48+TPDDL_EOD!AD48</f>
        <v>11.12</v>
      </c>
      <c r="N48">
        <f t="shared" si="0"/>
        <v>35.129999999999995</v>
      </c>
      <c r="O48" s="154">
        <f t="shared" si="1"/>
        <v>0.47000000000000597</v>
      </c>
      <c r="P48">
        <v>14.085966410475381</v>
      </c>
      <c r="Q48">
        <v>8.2995730145175077</v>
      </c>
      <c r="R48">
        <v>0</v>
      </c>
      <c r="S48">
        <v>1.945687446626815</v>
      </c>
      <c r="T48">
        <v>11.268773128380303</v>
      </c>
      <c r="U48" s="156">
        <f t="shared" si="2"/>
        <v>35.600000000000009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84</v>
      </c>
      <c r="G49">
        <f t="shared" si="5"/>
        <v>35.6</v>
      </c>
      <c r="H49" s="154"/>
      <c r="I49">
        <f>BRPL_EOD!AC49+BRPL_EOD!AD49</f>
        <v>13.9</v>
      </c>
      <c r="J49">
        <f>BYPL_EOD!AC49+BYPL_EOD!AD49</f>
        <v>8.19</v>
      </c>
      <c r="K49">
        <f>MES_EOD!AC49+MES_EOD!AD49</f>
        <v>0</v>
      </c>
      <c r="L49">
        <f>NDMC_EOD!AC49+NDMC_EOD!AD49</f>
        <v>1.92</v>
      </c>
      <c r="M49">
        <f>TPDDL_EOD!AC49+TPDDL_EOD!AD49</f>
        <v>11.12</v>
      </c>
      <c r="N49">
        <f t="shared" si="0"/>
        <v>35.129999999999995</v>
      </c>
      <c r="O49" s="154">
        <f t="shared" si="1"/>
        <v>0.47000000000000597</v>
      </c>
      <c r="P49">
        <v>14.085966410475381</v>
      </c>
      <c r="Q49">
        <v>8.2995730145175077</v>
      </c>
      <c r="R49">
        <v>0</v>
      </c>
      <c r="S49">
        <v>1.945687446626815</v>
      </c>
      <c r="T49">
        <v>11.268773128380303</v>
      </c>
      <c r="U49" s="156">
        <f t="shared" si="2"/>
        <v>35.600000000000009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35.6</v>
      </c>
      <c r="E50">
        <f>GT!N50</f>
        <v>0</v>
      </c>
      <c r="F50">
        <f t="shared" si="4"/>
        <v>84</v>
      </c>
      <c r="G50">
        <f t="shared" si="5"/>
        <v>35.6</v>
      </c>
      <c r="H50" s="154"/>
      <c r="I50">
        <f>BRPL_EOD!AC50+BRPL_EOD!AD50</f>
        <v>13.9</v>
      </c>
      <c r="J50">
        <f>BYPL_EOD!AC50+BYPL_EOD!AD50</f>
        <v>8.19</v>
      </c>
      <c r="K50">
        <f>MES_EOD!AC50+MES_EOD!AD50</f>
        <v>0</v>
      </c>
      <c r="L50">
        <f>NDMC_EOD!AC50+NDMC_EOD!AD50</f>
        <v>1.92</v>
      </c>
      <c r="M50">
        <f>TPDDL_EOD!AC50+TPDDL_EOD!AD50</f>
        <v>11.12</v>
      </c>
      <c r="N50">
        <f t="shared" si="0"/>
        <v>35.129999999999995</v>
      </c>
      <c r="O50" s="154">
        <f t="shared" si="1"/>
        <v>0.47000000000000597</v>
      </c>
      <c r="P50">
        <v>14.085966410475381</v>
      </c>
      <c r="Q50">
        <v>8.2995730145175077</v>
      </c>
      <c r="R50">
        <v>0</v>
      </c>
      <c r="S50">
        <v>1.945687446626815</v>
      </c>
      <c r="T50">
        <v>11.268773128380303</v>
      </c>
      <c r="U50" s="156">
        <f t="shared" si="2"/>
        <v>35.600000000000009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35.6</v>
      </c>
      <c r="E51">
        <f>GT!N51</f>
        <v>0</v>
      </c>
      <c r="F51">
        <f t="shared" si="4"/>
        <v>84</v>
      </c>
      <c r="G51">
        <f t="shared" si="5"/>
        <v>35.6</v>
      </c>
      <c r="H51" s="154"/>
      <c r="I51">
        <f>BRPL_EOD!AC51+BRPL_EOD!AD51</f>
        <v>9.5</v>
      </c>
      <c r="J51">
        <f>BYPL_EOD!AC51+BYPL_EOD!AD51</f>
        <v>17</v>
      </c>
      <c r="K51">
        <f>MES_EOD!AC51+MES_EOD!AD51</f>
        <v>0</v>
      </c>
      <c r="L51">
        <f>NDMC_EOD!AC51+NDMC_EOD!AD51</f>
        <v>1.31</v>
      </c>
      <c r="M51">
        <f>TPDDL_EOD!AC51+TPDDL_EOD!AD51</f>
        <v>7.6</v>
      </c>
      <c r="N51">
        <f t="shared" si="0"/>
        <v>35.409999999999997</v>
      </c>
      <c r="O51" s="154">
        <f t="shared" si="1"/>
        <v>0.19000000000000483</v>
      </c>
      <c r="P51">
        <v>9.5509743010449046</v>
      </c>
      <c r="Q51">
        <v>17.091217170290882</v>
      </c>
      <c r="R51">
        <v>0</v>
      </c>
      <c r="S51">
        <v>1.3170290878282973</v>
      </c>
      <c r="T51">
        <v>7.6407794408359226</v>
      </c>
      <c r="U51" s="156">
        <f t="shared" si="2"/>
        <v>35.6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35.6</v>
      </c>
      <c r="E52">
        <f>GT!N52</f>
        <v>0</v>
      </c>
      <c r="F52">
        <f t="shared" si="4"/>
        <v>84</v>
      </c>
      <c r="G52">
        <f t="shared" si="5"/>
        <v>35.6</v>
      </c>
      <c r="H52" s="154"/>
      <c r="I52">
        <f>BRPL_EOD!AC52+BRPL_EOD!AD52</f>
        <v>9.5</v>
      </c>
      <c r="J52">
        <f>BYPL_EOD!AC52+BYPL_EOD!AD52</f>
        <v>17</v>
      </c>
      <c r="K52">
        <f>MES_EOD!AC52+MES_EOD!AD52</f>
        <v>0</v>
      </c>
      <c r="L52">
        <f>NDMC_EOD!AC52+NDMC_EOD!AD52</f>
        <v>1.31</v>
      </c>
      <c r="M52">
        <f>TPDDL_EOD!AC52+TPDDL_EOD!AD52</f>
        <v>7.6</v>
      </c>
      <c r="N52">
        <f t="shared" si="0"/>
        <v>35.409999999999997</v>
      </c>
      <c r="O52" s="154">
        <f t="shared" si="1"/>
        <v>0.19000000000000483</v>
      </c>
      <c r="P52">
        <v>9.5509743010449046</v>
      </c>
      <c r="Q52">
        <v>17.091217170290882</v>
      </c>
      <c r="R52">
        <v>0</v>
      </c>
      <c r="S52">
        <v>1.3170290878282973</v>
      </c>
      <c r="T52">
        <v>7.6407794408359226</v>
      </c>
      <c r="U52" s="156">
        <f t="shared" si="2"/>
        <v>35.6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35.6</v>
      </c>
      <c r="E53">
        <f>GT!N53</f>
        <v>0</v>
      </c>
      <c r="F53">
        <f t="shared" si="4"/>
        <v>84</v>
      </c>
      <c r="G53">
        <f t="shared" si="5"/>
        <v>35.6</v>
      </c>
      <c r="H53" s="154"/>
      <c r="I53">
        <f>BRPL_EOD!AC53+BRPL_EOD!AD53</f>
        <v>13.9</v>
      </c>
      <c r="J53">
        <f>BYPL_EOD!AC53+BYPL_EOD!AD53</f>
        <v>8.19</v>
      </c>
      <c r="K53">
        <f>MES_EOD!AC53+MES_EOD!AD53</f>
        <v>0</v>
      </c>
      <c r="L53">
        <f>NDMC_EOD!AC53+NDMC_EOD!AD53</f>
        <v>1.92</v>
      </c>
      <c r="M53">
        <f>TPDDL_EOD!AC53+TPDDL_EOD!AD53</f>
        <v>11.12</v>
      </c>
      <c r="N53">
        <f t="shared" si="0"/>
        <v>35.129999999999995</v>
      </c>
      <c r="O53" s="154">
        <f t="shared" si="1"/>
        <v>0.47000000000000597</v>
      </c>
      <c r="P53">
        <v>14.085966410475381</v>
      </c>
      <c r="Q53">
        <v>8.2995730145175077</v>
      </c>
      <c r="R53">
        <v>0</v>
      </c>
      <c r="S53">
        <v>1.945687446626815</v>
      </c>
      <c r="T53">
        <v>11.268773128380303</v>
      </c>
      <c r="U53" s="156">
        <f t="shared" si="2"/>
        <v>35.600000000000009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35.6</v>
      </c>
      <c r="E54">
        <f>GT!N54</f>
        <v>0</v>
      </c>
      <c r="F54">
        <f t="shared" si="4"/>
        <v>84</v>
      </c>
      <c r="G54">
        <f t="shared" si="5"/>
        <v>35.6</v>
      </c>
      <c r="H54" s="154"/>
      <c r="I54">
        <f>BRPL_EOD!AC54+BRPL_EOD!AD54</f>
        <v>13.9</v>
      </c>
      <c r="J54">
        <f>BYPL_EOD!AC54+BYPL_EOD!AD54</f>
        <v>8.19</v>
      </c>
      <c r="K54">
        <f>MES_EOD!AC54+MES_EOD!AD54</f>
        <v>0</v>
      </c>
      <c r="L54">
        <f>NDMC_EOD!AC54+NDMC_EOD!AD54</f>
        <v>1.92</v>
      </c>
      <c r="M54">
        <f>TPDDL_EOD!AC54+TPDDL_EOD!AD54</f>
        <v>11.12</v>
      </c>
      <c r="N54">
        <f t="shared" si="0"/>
        <v>35.129999999999995</v>
      </c>
      <c r="O54" s="154">
        <f t="shared" si="1"/>
        <v>0.47000000000000597</v>
      </c>
      <c r="P54">
        <v>14.085966410475381</v>
      </c>
      <c r="Q54">
        <v>8.2995730145175077</v>
      </c>
      <c r="R54">
        <v>0</v>
      </c>
      <c r="S54">
        <v>1.945687446626815</v>
      </c>
      <c r="T54">
        <v>11.268773128380303</v>
      </c>
      <c r="U54" s="156">
        <f t="shared" si="2"/>
        <v>35.600000000000009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35.6</v>
      </c>
      <c r="E55">
        <f>GT!N55</f>
        <v>0</v>
      </c>
      <c r="F55">
        <f t="shared" si="4"/>
        <v>84</v>
      </c>
      <c r="G55">
        <f t="shared" si="5"/>
        <v>35.6</v>
      </c>
      <c r="H55" s="154"/>
      <c r="I55">
        <f>BRPL_EOD!AC55+BRPL_EOD!AD55</f>
        <v>13.9</v>
      </c>
      <c r="J55">
        <f>BYPL_EOD!AC55+BYPL_EOD!AD55</f>
        <v>8.19</v>
      </c>
      <c r="K55">
        <f>MES_EOD!AC55+MES_EOD!AD55</f>
        <v>0</v>
      </c>
      <c r="L55">
        <f>NDMC_EOD!AC55+NDMC_EOD!AD55</f>
        <v>1.92</v>
      </c>
      <c r="M55">
        <f>TPDDL_EOD!AC55+TPDDL_EOD!AD55</f>
        <v>11.12</v>
      </c>
      <c r="N55">
        <f t="shared" si="0"/>
        <v>35.129999999999995</v>
      </c>
      <c r="O55" s="154">
        <f t="shared" si="1"/>
        <v>0.47000000000000597</v>
      </c>
      <c r="P55">
        <v>14.085966410475381</v>
      </c>
      <c r="Q55">
        <v>8.2995730145175077</v>
      </c>
      <c r="R55">
        <v>0</v>
      </c>
      <c r="S55">
        <v>1.945687446626815</v>
      </c>
      <c r="T55">
        <v>11.268773128380303</v>
      </c>
      <c r="U55" s="156">
        <f t="shared" si="2"/>
        <v>35.600000000000009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35.6</v>
      </c>
      <c r="E56">
        <f>GT!N56</f>
        <v>0</v>
      </c>
      <c r="F56">
        <f t="shared" si="4"/>
        <v>84</v>
      </c>
      <c r="G56">
        <f t="shared" si="5"/>
        <v>35.6</v>
      </c>
      <c r="H56" s="154"/>
      <c r="I56">
        <f>BRPL_EOD!AC56+BRPL_EOD!AD56</f>
        <v>13.9</v>
      </c>
      <c r="J56">
        <f>BYPL_EOD!AC56+BYPL_EOD!AD56</f>
        <v>8.19</v>
      </c>
      <c r="K56">
        <f>MES_EOD!AC56+MES_EOD!AD56</f>
        <v>0</v>
      </c>
      <c r="L56">
        <f>NDMC_EOD!AC56+NDMC_EOD!AD56</f>
        <v>1.92</v>
      </c>
      <c r="M56">
        <f>TPDDL_EOD!AC56+TPDDL_EOD!AD56</f>
        <v>11.12</v>
      </c>
      <c r="N56">
        <f t="shared" si="0"/>
        <v>35.129999999999995</v>
      </c>
      <c r="O56" s="154">
        <f t="shared" si="1"/>
        <v>0.47000000000000597</v>
      </c>
      <c r="P56">
        <v>14.085966410475381</v>
      </c>
      <c r="Q56">
        <v>8.2995730145175077</v>
      </c>
      <c r="R56">
        <v>0</v>
      </c>
      <c r="S56">
        <v>1.945687446626815</v>
      </c>
      <c r="T56">
        <v>11.268773128380303</v>
      </c>
      <c r="U56" s="156">
        <f t="shared" si="2"/>
        <v>35.600000000000009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35.6</v>
      </c>
      <c r="E57">
        <f>GT!N57</f>
        <v>0</v>
      </c>
      <c r="F57">
        <f t="shared" si="4"/>
        <v>84</v>
      </c>
      <c r="G57">
        <f t="shared" si="5"/>
        <v>35.6</v>
      </c>
      <c r="H57" s="154"/>
      <c r="I57">
        <f>BRPL_EOD!AC57+BRPL_EOD!AD57</f>
        <v>13.9</v>
      </c>
      <c r="J57">
        <f>BYPL_EOD!AC57+BYPL_EOD!AD57</f>
        <v>8.19</v>
      </c>
      <c r="K57">
        <f>MES_EOD!AC57+MES_EOD!AD57</f>
        <v>0</v>
      </c>
      <c r="L57">
        <f>NDMC_EOD!AC57+NDMC_EOD!AD57</f>
        <v>1.92</v>
      </c>
      <c r="M57">
        <f>TPDDL_EOD!AC57+TPDDL_EOD!AD57</f>
        <v>11.12</v>
      </c>
      <c r="N57">
        <f t="shared" si="0"/>
        <v>35.129999999999995</v>
      </c>
      <c r="O57" s="154">
        <f t="shared" si="1"/>
        <v>0.47000000000000597</v>
      </c>
      <c r="P57">
        <v>14.085966410475381</v>
      </c>
      <c r="Q57">
        <v>8.2995730145175077</v>
      </c>
      <c r="R57">
        <v>0</v>
      </c>
      <c r="S57">
        <v>1.945687446626815</v>
      </c>
      <c r="T57">
        <v>11.268773128380303</v>
      </c>
      <c r="U57" s="156">
        <f t="shared" si="2"/>
        <v>35.600000000000009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35.6</v>
      </c>
      <c r="E58">
        <f>GT!N58</f>
        <v>0</v>
      </c>
      <c r="F58">
        <f t="shared" si="4"/>
        <v>84</v>
      </c>
      <c r="G58">
        <f t="shared" si="5"/>
        <v>35.6</v>
      </c>
      <c r="H58" s="154"/>
      <c r="I58">
        <f>BRPL_EOD!AC58+BRPL_EOD!AD58</f>
        <v>13.9</v>
      </c>
      <c r="J58">
        <f>BYPL_EOD!AC58+BYPL_EOD!AD58</f>
        <v>8.19</v>
      </c>
      <c r="K58">
        <f>MES_EOD!AC58+MES_EOD!AD58</f>
        <v>0</v>
      </c>
      <c r="L58">
        <f>NDMC_EOD!AC58+NDMC_EOD!AD58</f>
        <v>1.92</v>
      </c>
      <c r="M58">
        <f>TPDDL_EOD!AC58+TPDDL_EOD!AD58</f>
        <v>11.12</v>
      </c>
      <c r="N58">
        <f t="shared" si="0"/>
        <v>35.129999999999995</v>
      </c>
      <c r="O58" s="154">
        <f t="shared" si="1"/>
        <v>0.47000000000000597</v>
      </c>
      <c r="P58">
        <v>14.085966410475381</v>
      </c>
      <c r="Q58">
        <v>8.2995730145175077</v>
      </c>
      <c r="R58">
        <v>0</v>
      </c>
      <c r="S58">
        <v>1.945687446626815</v>
      </c>
      <c r="T58">
        <v>11.268773128380303</v>
      </c>
      <c r="U58" s="156">
        <f t="shared" si="2"/>
        <v>35.600000000000009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35.6</v>
      </c>
      <c r="E59">
        <f>GT!N59</f>
        <v>0</v>
      </c>
      <c r="F59">
        <f t="shared" si="4"/>
        <v>84</v>
      </c>
      <c r="G59">
        <f t="shared" si="5"/>
        <v>35.6</v>
      </c>
      <c r="H59" s="154"/>
      <c r="I59">
        <f>BRPL_EOD!AC59+BRPL_EOD!AD59</f>
        <v>13.9</v>
      </c>
      <c r="J59">
        <f>BYPL_EOD!AC59+BYPL_EOD!AD59</f>
        <v>8.19</v>
      </c>
      <c r="K59">
        <f>MES_EOD!AC59+MES_EOD!AD59</f>
        <v>0</v>
      </c>
      <c r="L59">
        <f>NDMC_EOD!AC59+NDMC_EOD!AD59</f>
        <v>1.92</v>
      </c>
      <c r="M59">
        <f>TPDDL_EOD!AC59+TPDDL_EOD!AD59</f>
        <v>11.12</v>
      </c>
      <c r="N59">
        <f t="shared" si="0"/>
        <v>35.129999999999995</v>
      </c>
      <c r="O59" s="154">
        <f t="shared" si="1"/>
        <v>0.47000000000000597</v>
      </c>
      <c r="P59">
        <v>14.085966410475381</v>
      </c>
      <c r="Q59">
        <v>8.2995730145175077</v>
      </c>
      <c r="R59">
        <v>0</v>
      </c>
      <c r="S59">
        <v>1.945687446626815</v>
      </c>
      <c r="T59">
        <v>11.268773128380303</v>
      </c>
      <c r="U59" s="156">
        <f t="shared" si="2"/>
        <v>35.600000000000009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35.6</v>
      </c>
      <c r="E60">
        <f>GT!N60</f>
        <v>0</v>
      </c>
      <c r="F60">
        <f t="shared" si="4"/>
        <v>84</v>
      </c>
      <c r="G60">
        <f t="shared" si="5"/>
        <v>35.6</v>
      </c>
      <c r="H60" s="154"/>
      <c r="I60">
        <f>BRPL_EOD!AC60+BRPL_EOD!AD60</f>
        <v>13.9</v>
      </c>
      <c r="J60">
        <f>BYPL_EOD!AC60+BYPL_EOD!AD60</f>
        <v>8.19</v>
      </c>
      <c r="K60">
        <f>MES_EOD!AC60+MES_EOD!AD60</f>
        <v>0</v>
      </c>
      <c r="L60">
        <f>NDMC_EOD!AC60+NDMC_EOD!AD60</f>
        <v>1.92</v>
      </c>
      <c r="M60">
        <f>TPDDL_EOD!AC60+TPDDL_EOD!AD60</f>
        <v>11.12</v>
      </c>
      <c r="N60">
        <f t="shared" si="0"/>
        <v>35.129999999999995</v>
      </c>
      <c r="O60" s="154">
        <f t="shared" si="1"/>
        <v>0.47000000000000597</v>
      </c>
      <c r="P60">
        <v>14.085966410475381</v>
      </c>
      <c r="Q60">
        <v>8.2995730145175077</v>
      </c>
      <c r="R60">
        <v>0</v>
      </c>
      <c r="S60">
        <v>1.945687446626815</v>
      </c>
      <c r="T60">
        <v>11.268773128380303</v>
      </c>
      <c r="U60" s="156">
        <f t="shared" si="2"/>
        <v>35.600000000000009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35.6</v>
      </c>
      <c r="E61">
        <f>GT!N61</f>
        <v>0</v>
      </c>
      <c r="F61">
        <f t="shared" si="4"/>
        <v>84</v>
      </c>
      <c r="G61">
        <f t="shared" si="5"/>
        <v>35.6</v>
      </c>
      <c r="H61" s="154"/>
      <c r="I61">
        <f>BRPL_EOD!AC61+BRPL_EOD!AD61</f>
        <v>13.9</v>
      </c>
      <c r="J61">
        <f>BYPL_EOD!AC61+BYPL_EOD!AD61</f>
        <v>8.19</v>
      </c>
      <c r="K61">
        <f>MES_EOD!AC61+MES_EOD!AD61</f>
        <v>0</v>
      </c>
      <c r="L61">
        <f>NDMC_EOD!AC61+NDMC_EOD!AD61</f>
        <v>1.92</v>
      </c>
      <c r="M61">
        <f>TPDDL_EOD!AC61+TPDDL_EOD!AD61</f>
        <v>11.12</v>
      </c>
      <c r="N61">
        <f t="shared" si="0"/>
        <v>35.129999999999995</v>
      </c>
      <c r="O61" s="154">
        <f t="shared" si="1"/>
        <v>0.47000000000000597</v>
      </c>
      <c r="P61">
        <v>14.085966410475381</v>
      </c>
      <c r="Q61">
        <v>8.2995730145175077</v>
      </c>
      <c r="R61">
        <v>0</v>
      </c>
      <c r="S61">
        <v>1.945687446626815</v>
      </c>
      <c r="T61">
        <v>11.268773128380303</v>
      </c>
      <c r="U61" s="156">
        <f t="shared" si="2"/>
        <v>35.600000000000009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35.6</v>
      </c>
      <c r="E62">
        <f>GT!N62</f>
        <v>0</v>
      </c>
      <c r="F62">
        <f t="shared" si="4"/>
        <v>84</v>
      </c>
      <c r="G62">
        <f t="shared" si="5"/>
        <v>35.6</v>
      </c>
      <c r="H62" s="154"/>
      <c r="I62">
        <f>BRPL_EOD!AC62+BRPL_EOD!AD62</f>
        <v>13.9</v>
      </c>
      <c r="J62">
        <f>BYPL_EOD!AC62+BYPL_EOD!AD62</f>
        <v>8.19</v>
      </c>
      <c r="K62">
        <f>MES_EOD!AC62+MES_EOD!AD62</f>
        <v>0</v>
      </c>
      <c r="L62">
        <f>NDMC_EOD!AC62+NDMC_EOD!AD62</f>
        <v>1.92</v>
      </c>
      <c r="M62">
        <f>TPDDL_EOD!AC62+TPDDL_EOD!AD62</f>
        <v>11.12</v>
      </c>
      <c r="N62">
        <f t="shared" si="0"/>
        <v>35.129999999999995</v>
      </c>
      <c r="O62" s="154">
        <f t="shared" si="1"/>
        <v>0.47000000000000597</v>
      </c>
      <c r="P62">
        <v>14.085966410475381</v>
      </c>
      <c r="Q62">
        <v>8.2995730145175077</v>
      </c>
      <c r="R62">
        <v>0</v>
      </c>
      <c r="S62">
        <v>1.945687446626815</v>
      </c>
      <c r="T62">
        <v>11.268773128380303</v>
      </c>
      <c r="U62" s="156">
        <f t="shared" si="2"/>
        <v>35.600000000000009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35.6</v>
      </c>
      <c r="E63">
        <f>GT!N63</f>
        <v>0</v>
      </c>
      <c r="F63">
        <f t="shared" si="4"/>
        <v>84</v>
      </c>
      <c r="G63">
        <f t="shared" si="5"/>
        <v>35.6</v>
      </c>
      <c r="H63" s="154"/>
      <c r="I63">
        <f>BRPL_EOD!AC63+BRPL_EOD!AD63</f>
        <v>13.9</v>
      </c>
      <c r="J63">
        <f>BYPL_EOD!AC63+BYPL_EOD!AD63</f>
        <v>8.19</v>
      </c>
      <c r="K63">
        <f>MES_EOD!AC63+MES_EOD!AD63</f>
        <v>0</v>
      </c>
      <c r="L63">
        <f>NDMC_EOD!AC63+NDMC_EOD!AD63</f>
        <v>1.92</v>
      </c>
      <c r="M63">
        <f>TPDDL_EOD!AC63+TPDDL_EOD!AD63</f>
        <v>11.12</v>
      </c>
      <c r="N63">
        <f t="shared" si="0"/>
        <v>35.129999999999995</v>
      </c>
      <c r="O63" s="154">
        <f t="shared" si="1"/>
        <v>0.47000000000000597</v>
      </c>
      <c r="P63">
        <v>14.085966410475381</v>
      </c>
      <c r="Q63">
        <v>8.2995730145175077</v>
      </c>
      <c r="R63">
        <v>0</v>
      </c>
      <c r="S63">
        <v>1.945687446626815</v>
      </c>
      <c r="T63">
        <v>11.268773128380303</v>
      </c>
      <c r="U63" s="156">
        <f t="shared" si="2"/>
        <v>35.600000000000009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35.6</v>
      </c>
      <c r="E64">
        <f>GT!N64</f>
        <v>0</v>
      </c>
      <c r="F64">
        <f t="shared" si="4"/>
        <v>84</v>
      </c>
      <c r="G64">
        <f t="shared" si="5"/>
        <v>35.6</v>
      </c>
      <c r="H64" s="154"/>
      <c r="I64">
        <f>BRPL_EOD!AC64+BRPL_EOD!AD64</f>
        <v>13.9</v>
      </c>
      <c r="J64">
        <f>BYPL_EOD!AC64+BYPL_EOD!AD64</f>
        <v>8.19</v>
      </c>
      <c r="K64">
        <f>MES_EOD!AC64+MES_EOD!AD64</f>
        <v>0</v>
      </c>
      <c r="L64">
        <f>NDMC_EOD!AC64+NDMC_EOD!AD64</f>
        <v>1.92</v>
      </c>
      <c r="M64">
        <f>TPDDL_EOD!AC64+TPDDL_EOD!AD64</f>
        <v>11.12</v>
      </c>
      <c r="N64">
        <f t="shared" si="0"/>
        <v>35.129999999999995</v>
      </c>
      <c r="O64" s="154">
        <f t="shared" si="1"/>
        <v>0.47000000000000597</v>
      </c>
      <c r="P64">
        <v>14.085966410475381</v>
      </c>
      <c r="Q64">
        <v>8.2995730145175077</v>
      </c>
      <c r="R64">
        <v>0</v>
      </c>
      <c r="S64">
        <v>1.945687446626815</v>
      </c>
      <c r="T64">
        <v>11.268773128380303</v>
      </c>
      <c r="U64" s="156">
        <f t="shared" si="2"/>
        <v>35.600000000000009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35.6</v>
      </c>
      <c r="E65">
        <f>GT!N65</f>
        <v>0</v>
      </c>
      <c r="F65">
        <f t="shared" si="4"/>
        <v>84</v>
      </c>
      <c r="G65">
        <f t="shared" si="5"/>
        <v>35.6</v>
      </c>
      <c r="H65" s="154"/>
      <c r="I65">
        <f>BRPL_EOD!AC65+BRPL_EOD!AD65</f>
        <v>13.9</v>
      </c>
      <c r="J65">
        <f>BYPL_EOD!AC65+BYPL_EOD!AD65</f>
        <v>8.19</v>
      </c>
      <c r="K65">
        <f>MES_EOD!AC65+MES_EOD!AD65</f>
        <v>0</v>
      </c>
      <c r="L65">
        <f>NDMC_EOD!AC65+NDMC_EOD!AD65</f>
        <v>1.92</v>
      </c>
      <c r="M65">
        <f>TPDDL_EOD!AC65+TPDDL_EOD!AD65</f>
        <v>11.12</v>
      </c>
      <c r="N65">
        <f t="shared" si="0"/>
        <v>35.129999999999995</v>
      </c>
      <c r="O65" s="154">
        <f t="shared" si="1"/>
        <v>0.47000000000000597</v>
      </c>
      <c r="P65">
        <v>14.085966410475381</v>
      </c>
      <c r="Q65">
        <v>8.2995730145175077</v>
      </c>
      <c r="R65">
        <v>0</v>
      </c>
      <c r="S65">
        <v>1.945687446626815</v>
      </c>
      <c r="T65">
        <v>11.268773128380303</v>
      </c>
      <c r="U65" s="156">
        <f t="shared" si="2"/>
        <v>35.600000000000009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35.6</v>
      </c>
      <c r="E66">
        <f>GT!N66</f>
        <v>0</v>
      </c>
      <c r="F66">
        <f t="shared" si="4"/>
        <v>84</v>
      </c>
      <c r="G66">
        <f t="shared" si="5"/>
        <v>35.6</v>
      </c>
      <c r="H66" s="154"/>
      <c r="I66">
        <f>BRPL_EOD!AC66+BRPL_EOD!AD66</f>
        <v>13.9</v>
      </c>
      <c r="J66">
        <f>BYPL_EOD!AC66+BYPL_EOD!AD66</f>
        <v>8.19</v>
      </c>
      <c r="K66">
        <f>MES_EOD!AC66+MES_EOD!AD66</f>
        <v>0</v>
      </c>
      <c r="L66">
        <f>NDMC_EOD!AC66+NDMC_EOD!AD66</f>
        <v>1.92</v>
      </c>
      <c r="M66">
        <f>TPDDL_EOD!AC66+TPDDL_EOD!AD66</f>
        <v>11.12</v>
      </c>
      <c r="N66">
        <f t="shared" si="0"/>
        <v>35.129999999999995</v>
      </c>
      <c r="O66" s="154">
        <f t="shared" si="1"/>
        <v>0.47000000000000597</v>
      </c>
      <c r="P66">
        <v>14.085966410475381</v>
      </c>
      <c r="Q66">
        <v>8.2995730145175077</v>
      </c>
      <c r="R66">
        <v>0</v>
      </c>
      <c r="S66">
        <v>1.945687446626815</v>
      </c>
      <c r="T66">
        <v>11.268773128380303</v>
      </c>
      <c r="U66" s="156">
        <f t="shared" si="2"/>
        <v>35.600000000000009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35.6</v>
      </c>
      <c r="E67">
        <f>GT!N67</f>
        <v>0</v>
      </c>
      <c r="F67">
        <f t="shared" si="4"/>
        <v>84</v>
      </c>
      <c r="G67">
        <f t="shared" si="5"/>
        <v>35.6</v>
      </c>
      <c r="H67" s="154"/>
      <c r="I67">
        <f>BRPL_EOD!AC67+BRPL_EOD!AD67</f>
        <v>13.9</v>
      </c>
      <c r="J67">
        <f>BYPL_EOD!AC67+BYPL_EOD!AD67</f>
        <v>8.19</v>
      </c>
      <c r="K67">
        <f>MES_EOD!AC67+MES_EOD!AD67</f>
        <v>0</v>
      </c>
      <c r="L67">
        <f>NDMC_EOD!AC67+NDMC_EOD!AD67</f>
        <v>1.92</v>
      </c>
      <c r="M67">
        <f>TPDDL_EOD!AC67+TPDDL_EOD!AD67</f>
        <v>11.12</v>
      </c>
      <c r="N67">
        <f t="shared" ref="N67:N98" si="6">SUM(I67:M67)</f>
        <v>35.129999999999995</v>
      </c>
      <c r="O67" s="154">
        <f t="shared" ref="O67:O98" si="7">G67-N67</f>
        <v>0.47000000000000597</v>
      </c>
      <c r="P67">
        <v>14.085966410475381</v>
      </c>
      <c r="Q67">
        <v>8.2995730145175077</v>
      </c>
      <c r="R67">
        <v>0</v>
      </c>
      <c r="S67">
        <v>1.945687446626815</v>
      </c>
      <c r="T67">
        <v>11.268773128380303</v>
      </c>
      <c r="U67" s="156">
        <f t="shared" ref="U67:U98" si="8">SUM(P67:T67)</f>
        <v>35.600000000000009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35.6</v>
      </c>
      <c r="E68">
        <f>GT!N68</f>
        <v>0</v>
      </c>
      <c r="F68">
        <f t="shared" ref="F68:F98" si="10">B68+C68</f>
        <v>84</v>
      </c>
      <c r="G68">
        <f t="shared" ref="G68:G98" si="11">D68+E68-X68</f>
        <v>35.6</v>
      </c>
      <c r="H68" s="154"/>
      <c r="I68">
        <f>BRPL_EOD!AC68+BRPL_EOD!AD68</f>
        <v>13.9</v>
      </c>
      <c r="J68">
        <f>BYPL_EOD!AC68+BYPL_EOD!AD68</f>
        <v>8.19</v>
      </c>
      <c r="K68">
        <f>MES_EOD!AC68+MES_EOD!AD68</f>
        <v>0</v>
      </c>
      <c r="L68">
        <f>NDMC_EOD!AC68+NDMC_EOD!AD68</f>
        <v>1.92</v>
      </c>
      <c r="M68">
        <f>TPDDL_EOD!AC68+TPDDL_EOD!AD68</f>
        <v>11.12</v>
      </c>
      <c r="N68">
        <f t="shared" si="6"/>
        <v>35.129999999999995</v>
      </c>
      <c r="O68" s="154">
        <f t="shared" si="7"/>
        <v>0.47000000000000597</v>
      </c>
      <c r="P68">
        <v>14.085966410475381</v>
      </c>
      <c r="Q68">
        <v>8.2995730145175077</v>
      </c>
      <c r="R68">
        <v>0</v>
      </c>
      <c r="S68">
        <v>1.945687446626815</v>
      </c>
      <c r="T68">
        <v>11.268773128380303</v>
      </c>
      <c r="U68" s="156">
        <f t="shared" si="8"/>
        <v>35.600000000000009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35.6</v>
      </c>
      <c r="E69">
        <f>GT!N69</f>
        <v>0</v>
      </c>
      <c r="F69">
        <f t="shared" si="10"/>
        <v>84</v>
      </c>
      <c r="G69">
        <f t="shared" si="11"/>
        <v>35.6</v>
      </c>
      <c r="H69" s="154"/>
      <c r="I69">
        <f>BRPL_EOD!AC69+BRPL_EOD!AD69</f>
        <v>13.9</v>
      </c>
      <c r="J69">
        <f>BYPL_EOD!AC69+BYPL_EOD!AD69</f>
        <v>8.19</v>
      </c>
      <c r="K69">
        <f>MES_EOD!AC69+MES_EOD!AD69</f>
        <v>0</v>
      </c>
      <c r="L69">
        <f>NDMC_EOD!AC69+NDMC_EOD!AD69</f>
        <v>1.92</v>
      </c>
      <c r="M69">
        <f>TPDDL_EOD!AC69+TPDDL_EOD!AD69</f>
        <v>11.12</v>
      </c>
      <c r="N69">
        <f t="shared" si="6"/>
        <v>35.129999999999995</v>
      </c>
      <c r="O69" s="154">
        <f t="shared" si="7"/>
        <v>0.47000000000000597</v>
      </c>
      <c r="P69">
        <v>14.085966410475381</v>
      </c>
      <c r="Q69">
        <v>8.2995730145175077</v>
      </c>
      <c r="R69">
        <v>0</v>
      </c>
      <c r="S69">
        <v>1.945687446626815</v>
      </c>
      <c r="T69">
        <v>11.268773128380303</v>
      </c>
      <c r="U69" s="156">
        <f t="shared" si="8"/>
        <v>35.600000000000009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36.6</v>
      </c>
      <c r="E70">
        <f>GT!N70</f>
        <v>0</v>
      </c>
      <c r="F70">
        <f t="shared" si="10"/>
        <v>84</v>
      </c>
      <c r="G70">
        <f t="shared" si="11"/>
        <v>36.6</v>
      </c>
      <c r="H70" s="154"/>
      <c r="I70">
        <f>BRPL_EOD!AC70+BRPL_EOD!AD70</f>
        <v>14.29</v>
      </c>
      <c r="J70">
        <f>BYPL_EOD!AC70+BYPL_EOD!AD70</f>
        <v>8.42</v>
      </c>
      <c r="K70">
        <f>MES_EOD!AC70+MES_EOD!AD70</f>
        <v>0</v>
      </c>
      <c r="L70">
        <f>NDMC_EOD!AC70+NDMC_EOD!AD70</f>
        <v>1.97</v>
      </c>
      <c r="M70">
        <f>TPDDL_EOD!AC70+TPDDL_EOD!AD70</f>
        <v>11.43</v>
      </c>
      <c r="N70">
        <f t="shared" si="6"/>
        <v>36.11</v>
      </c>
      <c r="O70" s="154">
        <f t="shared" si="7"/>
        <v>0.49000000000000199</v>
      </c>
      <c r="P70">
        <v>14.483910274162282</v>
      </c>
      <c r="Q70">
        <v>8.5342564386596518</v>
      </c>
      <c r="R70">
        <v>0</v>
      </c>
      <c r="S70">
        <v>1.9967322071448352</v>
      </c>
      <c r="T70">
        <v>11.585101080033231</v>
      </c>
      <c r="U70" s="156">
        <f t="shared" si="8"/>
        <v>36.6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36.6</v>
      </c>
      <c r="E71">
        <f>GT!N71</f>
        <v>0</v>
      </c>
      <c r="F71">
        <f t="shared" si="10"/>
        <v>84</v>
      </c>
      <c r="G71">
        <f t="shared" si="11"/>
        <v>36.6</v>
      </c>
      <c r="H71" s="154"/>
      <c r="I71">
        <f>BRPL_EOD!AC71+BRPL_EOD!AD71</f>
        <v>14.29</v>
      </c>
      <c r="J71">
        <f>BYPL_EOD!AC71+BYPL_EOD!AD71</f>
        <v>8.42</v>
      </c>
      <c r="K71">
        <f>MES_EOD!AC71+MES_EOD!AD71</f>
        <v>0</v>
      </c>
      <c r="L71">
        <f>NDMC_EOD!AC71+NDMC_EOD!AD71</f>
        <v>1.97</v>
      </c>
      <c r="M71">
        <f>TPDDL_EOD!AC71+TPDDL_EOD!AD71</f>
        <v>11.43</v>
      </c>
      <c r="N71">
        <f t="shared" si="6"/>
        <v>36.11</v>
      </c>
      <c r="O71" s="154">
        <f t="shared" si="7"/>
        <v>0.49000000000000199</v>
      </c>
      <c r="P71">
        <v>14.483910274162282</v>
      </c>
      <c r="Q71">
        <v>8.5342564386596518</v>
      </c>
      <c r="R71">
        <v>0</v>
      </c>
      <c r="S71">
        <v>1.9967322071448352</v>
      </c>
      <c r="T71">
        <v>11.585101080033231</v>
      </c>
      <c r="U71" s="156">
        <f t="shared" si="8"/>
        <v>36.6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36.6</v>
      </c>
      <c r="E72">
        <f>GT!N72</f>
        <v>0</v>
      </c>
      <c r="F72">
        <f t="shared" si="10"/>
        <v>84</v>
      </c>
      <c r="G72">
        <f t="shared" si="11"/>
        <v>36.6</v>
      </c>
      <c r="H72" s="154"/>
      <c r="I72">
        <f>BRPL_EOD!AC72+BRPL_EOD!AD72</f>
        <v>14.29</v>
      </c>
      <c r="J72">
        <f>BYPL_EOD!AC72+BYPL_EOD!AD72</f>
        <v>8.42</v>
      </c>
      <c r="K72">
        <f>MES_EOD!AC72+MES_EOD!AD72</f>
        <v>0</v>
      </c>
      <c r="L72">
        <f>NDMC_EOD!AC72+NDMC_EOD!AD72</f>
        <v>1.97</v>
      </c>
      <c r="M72">
        <f>TPDDL_EOD!AC72+TPDDL_EOD!AD72</f>
        <v>11.43</v>
      </c>
      <c r="N72">
        <f t="shared" si="6"/>
        <v>36.11</v>
      </c>
      <c r="O72" s="154">
        <f t="shared" si="7"/>
        <v>0.49000000000000199</v>
      </c>
      <c r="P72">
        <v>14.483910274162282</v>
      </c>
      <c r="Q72">
        <v>8.5342564386596518</v>
      </c>
      <c r="R72">
        <v>0</v>
      </c>
      <c r="S72">
        <v>1.9967322071448352</v>
      </c>
      <c r="T72">
        <v>11.585101080033231</v>
      </c>
      <c r="U72" s="156">
        <f t="shared" si="8"/>
        <v>36.6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36.6</v>
      </c>
      <c r="E73">
        <f>GT!N73</f>
        <v>0</v>
      </c>
      <c r="F73">
        <f t="shared" si="10"/>
        <v>84</v>
      </c>
      <c r="G73">
        <f t="shared" si="11"/>
        <v>36.6</v>
      </c>
      <c r="H73" s="154"/>
      <c r="I73">
        <f>BRPL_EOD!AC73+BRPL_EOD!AD73</f>
        <v>14.29</v>
      </c>
      <c r="J73">
        <f>BYPL_EOD!AC73+BYPL_EOD!AD73</f>
        <v>8.42</v>
      </c>
      <c r="K73">
        <f>MES_EOD!AC73+MES_EOD!AD73</f>
        <v>0</v>
      </c>
      <c r="L73">
        <f>NDMC_EOD!AC73+NDMC_EOD!AD73</f>
        <v>1.97</v>
      </c>
      <c r="M73">
        <f>TPDDL_EOD!AC73+TPDDL_EOD!AD73</f>
        <v>11.43</v>
      </c>
      <c r="N73">
        <f t="shared" si="6"/>
        <v>36.11</v>
      </c>
      <c r="O73" s="154">
        <f t="shared" si="7"/>
        <v>0.49000000000000199</v>
      </c>
      <c r="P73">
        <v>14.483910274162282</v>
      </c>
      <c r="Q73">
        <v>8.5342564386596518</v>
      </c>
      <c r="R73">
        <v>0</v>
      </c>
      <c r="S73">
        <v>1.9967322071448352</v>
      </c>
      <c r="T73">
        <v>11.585101080033231</v>
      </c>
      <c r="U73" s="156">
        <f t="shared" si="8"/>
        <v>36.6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36.6</v>
      </c>
      <c r="E74">
        <f>GT!N74</f>
        <v>0</v>
      </c>
      <c r="F74">
        <f t="shared" si="10"/>
        <v>84</v>
      </c>
      <c r="G74">
        <f t="shared" si="11"/>
        <v>36.6</v>
      </c>
      <c r="H74" s="154"/>
      <c r="I74">
        <f>BRPL_EOD!AC74+BRPL_EOD!AD74</f>
        <v>14.29</v>
      </c>
      <c r="J74">
        <f>BYPL_EOD!AC74+BYPL_EOD!AD74</f>
        <v>8.42</v>
      </c>
      <c r="K74">
        <f>MES_EOD!AC74+MES_EOD!AD74</f>
        <v>0</v>
      </c>
      <c r="L74">
        <f>NDMC_EOD!AC74+NDMC_EOD!AD74</f>
        <v>1.97</v>
      </c>
      <c r="M74">
        <f>TPDDL_EOD!AC74+TPDDL_EOD!AD74</f>
        <v>11.43</v>
      </c>
      <c r="N74">
        <f t="shared" si="6"/>
        <v>36.11</v>
      </c>
      <c r="O74" s="154">
        <f t="shared" si="7"/>
        <v>0.49000000000000199</v>
      </c>
      <c r="P74">
        <v>14.483910274162282</v>
      </c>
      <c r="Q74">
        <v>8.5342564386596518</v>
      </c>
      <c r="R74">
        <v>0</v>
      </c>
      <c r="S74">
        <v>1.9967322071448352</v>
      </c>
      <c r="T74">
        <v>11.585101080033231</v>
      </c>
      <c r="U74" s="156">
        <f t="shared" si="8"/>
        <v>36.6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14.67</v>
      </c>
      <c r="J75">
        <f>BYPL_EOD!AC75+BYPL_EOD!AD75</f>
        <v>8.65</v>
      </c>
      <c r="K75">
        <f>MES_EOD!AC75+MES_EOD!AD75</f>
        <v>0</v>
      </c>
      <c r="L75">
        <f>NDMC_EOD!AC75+NDMC_EOD!AD75</f>
        <v>2.0299999999999998</v>
      </c>
      <c r="M75">
        <f>TPDDL_EOD!AC75+TPDDL_EOD!AD75</f>
        <v>11.74</v>
      </c>
      <c r="N75">
        <f t="shared" si="6"/>
        <v>37.090000000000003</v>
      </c>
      <c r="O75" s="154">
        <f t="shared" si="7"/>
        <v>0.50999999999999801</v>
      </c>
      <c r="P75">
        <v>14.871717444055001</v>
      </c>
      <c r="Q75">
        <v>8.7689404152062558</v>
      </c>
      <c r="R75">
        <v>0</v>
      </c>
      <c r="S75">
        <v>2.05791318414667</v>
      </c>
      <c r="T75">
        <v>11.901428956592072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14.67</v>
      </c>
      <c r="J76">
        <f>BYPL_EOD!AC76+BYPL_EOD!AD76</f>
        <v>8.65</v>
      </c>
      <c r="K76">
        <f>MES_EOD!AC76+MES_EOD!AD76</f>
        <v>0</v>
      </c>
      <c r="L76">
        <f>NDMC_EOD!AC76+NDMC_EOD!AD76</f>
        <v>2.0299999999999998</v>
      </c>
      <c r="M76">
        <f>TPDDL_EOD!AC76+TPDDL_EOD!AD76</f>
        <v>11.74</v>
      </c>
      <c r="N76">
        <f t="shared" si="6"/>
        <v>37.090000000000003</v>
      </c>
      <c r="O76" s="154">
        <f t="shared" si="7"/>
        <v>0.50999999999999801</v>
      </c>
      <c r="P76">
        <v>14.871717444055001</v>
      </c>
      <c r="Q76">
        <v>8.7689404152062558</v>
      </c>
      <c r="R76">
        <v>0</v>
      </c>
      <c r="S76">
        <v>2.05791318414667</v>
      </c>
      <c r="T76">
        <v>11.901428956592072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14.67</v>
      </c>
      <c r="J77">
        <f>BYPL_EOD!AC77+BYPL_EOD!AD77</f>
        <v>8.65</v>
      </c>
      <c r="K77">
        <f>MES_EOD!AC77+MES_EOD!AD77</f>
        <v>0</v>
      </c>
      <c r="L77">
        <f>NDMC_EOD!AC77+NDMC_EOD!AD77</f>
        <v>2.0299999999999998</v>
      </c>
      <c r="M77">
        <f>TPDDL_EOD!AC77+TPDDL_EOD!AD77</f>
        <v>11.74</v>
      </c>
      <c r="N77">
        <f t="shared" si="6"/>
        <v>37.090000000000003</v>
      </c>
      <c r="O77" s="154">
        <f t="shared" si="7"/>
        <v>0.50999999999999801</v>
      </c>
      <c r="P77">
        <v>14.871717444055001</v>
      </c>
      <c r="Q77">
        <v>8.7689404152062558</v>
      </c>
      <c r="R77">
        <v>0</v>
      </c>
      <c r="S77">
        <v>2.05791318414667</v>
      </c>
      <c r="T77">
        <v>11.901428956592072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14.67</v>
      </c>
      <c r="J78">
        <f>BYPL_EOD!AC78+BYPL_EOD!AD78</f>
        <v>8.65</v>
      </c>
      <c r="K78">
        <f>MES_EOD!AC78+MES_EOD!AD78</f>
        <v>0</v>
      </c>
      <c r="L78">
        <f>NDMC_EOD!AC78+NDMC_EOD!AD78</f>
        <v>2.0299999999999998</v>
      </c>
      <c r="M78">
        <f>TPDDL_EOD!AC78+TPDDL_EOD!AD78</f>
        <v>11.74</v>
      </c>
      <c r="N78">
        <f t="shared" si="6"/>
        <v>37.090000000000003</v>
      </c>
      <c r="O78" s="154">
        <f t="shared" si="7"/>
        <v>0.50999999999999801</v>
      </c>
      <c r="P78">
        <v>14.871717444055001</v>
      </c>
      <c r="Q78">
        <v>8.7689404152062558</v>
      </c>
      <c r="R78">
        <v>0</v>
      </c>
      <c r="S78">
        <v>2.05791318414667</v>
      </c>
      <c r="T78">
        <v>11.901428956592072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14.67</v>
      </c>
      <c r="J79">
        <f>BYPL_EOD!AC79+BYPL_EOD!AD79</f>
        <v>8.65</v>
      </c>
      <c r="K79">
        <f>MES_EOD!AC79+MES_EOD!AD79</f>
        <v>0</v>
      </c>
      <c r="L79">
        <f>NDMC_EOD!AC79+NDMC_EOD!AD79</f>
        <v>2.0299999999999998</v>
      </c>
      <c r="M79">
        <f>TPDDL_EOD!AC79+TPDDL_EOD!AD79</f>
        <v>11.74</v>
      </c>
      <c r="N79">
        <f t="shared" si="6"/>
        <v>37.090000000000003</v>
      </c>
      <c r="O79" s="154">
        <f t="shared" si="7"/>
        <v>0.50999999999999801</v>
      </c>
      <c r="P79">
        <v>14.871717444055001</v>
      </c>
      <c r="Q79">
        <v>8.7689404152062558</v>
      </c>
      <c r="R79">
        <v>0</v>
      </c>
      <c r="S79">
        <v>2.05791318414667</v>
      </c>
      <c r="T79">
        <v>11.901428956592072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14.67</v>
      </c>
      <c r="J80">
        <f>BYPL_EOD!AC80+BYPL_EOD!AD80</f>
        <v>8.65</v>
      </c>
      <c r="K80">
        <f>MES_EOD!AC80+MES_EOD!AD80</f>
        <v>0</v>
      </c>
      <c r="L80">
        <f>NDMC_EOD!AC80+NDMC_EOD!AD80</f>
        <v>2.0299999999999998</v>
      </c>
      <c r="M80">
        <f>TPDDL_EOD!AC80+TPDDL_EOD!AD80</f>
        <v>11.74</v>
      </c>
      <c r="N80">
        <f t="shared" si="6"/>
        <v>37.090000000000003</v>
      </c>
      <c r="O80" s="154">
        <f t="shared" si="7"/>
        <v>0.50999999999999801</v>
      </c>
      <c r="P80">
        <v>14.871717444055001</v>
      </c>
      <c r="Q80">
        <v>8.7689404152062558</v>
      </c>
      <c r="R80">
        <v>0</v>
      </c>
      <c r="S80">
        <v>2.05791318414667</v>
      </c>
      <c r="T80">
        <v>11.901428956592072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14.67</v>
      </c>
      <c r="J81">
        <f>BYPL_EOD!AC81+BYPL_EOD!AD81</f>
        <v>8.65</v>
      </c>
      <c r="K81">
        <f>MES_EOD!AC81+MES_EOD!AD81</f>
        <v>0</v>
      </c>
      <c r="L81">
        <f>NDMC_EOD!AC81+NDMC_EOD!AD81</f>
        <v>2.0299999999999998</v>
      </c>
      <c r="M81">
        <f>TPDDL_EOD!AC81+TPDDL_EOD!AD81</f>
        <v>11.74</v>
      </c>
      <c r="N81">
        <f t="shared" si="6"/>
        <v>37.090000000000003</v>
      </c>
      <c r="O81" s="154">
        <f t="shared" si="7"/>
        <v>0.50999999999999801</v>
      </c>
      <c r="P81">
        <v>14.871717444055001</v>
      </c>
      <c r="Q81">
        <v>8.7689404152062558</v>
      </c>
      <c r="R81">
        <v>0</v>
      </c>
      <c r="S81">
        <v>2.05791318414667</v>
      </c>
      <c r="T81">
        <v>11.901428956592072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14.67</v>
      </c>
      <c r="J82">
        <f>BYPL_EOD!AC82+BYPL_EOD!AD82</f>
        <v>8.65</v>
      </c>
      <c r="K82">
        <f>MES_EOD!AC82+MES_EOD!AD82</f>
        <v>0</v>
      </c>
      <c r="L82">
        <f>NDMC_EOD!AC82+NDMC_EOD!AD82</f>
        <v>2.0299999999999998</v>
      </c>
      <c r="M82">
        <f>TPDDL_EOD!AC82+TPDDL_EOD!AD82</f>
        <v>11.74</v>
      </c>
      <c r="N82">
        <f t="shared" si="6"/>
        <v>37.090000000000003</v>
      </c>
      <c r="O82" s="154">
        <f t="shared" si="7"/>
        <v>0.50999999999999801</v>
      </c>
      <c r="P82">
        <v>14.871717444055001</v>
      </c>
      <c r="Q82">
        <v>8.7689404152062558</v>
      </c>
      <c r="R82">
        <v>0</v>
      </c>
      <c r="S82">
        <v>2.05791318414667</v>
      </c>
      <c r="T82">
        <v>11.901428956592072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14.67</v>
      </c>
      <c r="J83">
        <f>BYPL_EOD!AC83+BYPL_EOD!AD83</f>
        <v>8.65</v>
      </c>
      <c r="K83">
        <f>MES_EOD!AC83+MES_EOD!AD83</f>
        <v>0</v>
      </c>
      <c r="L83">
        <f>NDMC_EOD!AC83+NDMC_EOD!AD83</f>
        <v>2.0299999999999998</v>
      </c>
      <c r="M83">
        <f>TPDDL_EOD!AC83+TPDDL_EOD!AD83</f>
        <v>11.74</v>
      </c>
      <c r="N83">
        <f t="shared" si="6"/>
        <v>37.090000000000003</v>
      </c>
      <c r="O83" s="154">
        <f t="shared" si="7"/>
        <v>0.50999999999999801</v>
      </c>
      <c r="P83">
        <v>14.871717444055001</v>
      </c>
      <c r="Q83">
        <v>8.7689404152062558</v>
      </c>
      <c r="R83">
        <v>0</v>
      </c>
      <c r="S83">
        <v>2.05791318414667</v>
      </c>
      <c r="T83">
        <v>11.901428956592072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15.16</v>
      </c>
      <c r="J84">
        <f>BYPL_EOD!AC84+BYPL_EOD!AD84</f>
        <v>8.84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38.07</v>
      </c>
      <c r="O84" s="154">
        <f t="shared" si="7"/>
        <v>0.53000000000000114</v>
      </c>
      <c r="P84">
        <v>15.371053322826373</v>
      </c>
      <c r="Q84">
        <v>8.963068032571579</v>
      </c>
      <c r="R84">
        <v>0</v>
      </c>
      <c r="S84">
        <v>2.0988179669030731</v>
      </c>
      <c r="T84">
        <v>12.167060677698975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15.16</v>
      </c>
      <c r="J85">
        <f>BYPL_EOD!AC85+BYPL_EOD!AD85</f>
        <v>8.84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38.07</v>
      </c>
      <c r="O85" s="154">
        <f t="shared" si="7"/>
        <v>0.53000000000000114</v>
      </c>
      <c r="P85">
        <v>15.371053322826373</v>
      </c>
      <c r="Q85">
        <v>8.963068032571579</v>
      </c>
      <c r="R85">
        <v>0</v>
      </c>
      <c r="S85">
        <v>2.0988179669030731</v>
      </c>
      <c r="T85">
        <v>12.167060677698975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15.16</v>
      </c>
      <c r="J86">
        <f>BYPL_EOD!AC86+BYPL_EOD!AD86</f>
        <v>8.84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38.07</v>
      </c>
      <c r="O86" s="154">
        <f t="shared" si="7"/>
        <v>0.53000000000000114</v>
      </c>
      <c r="P86">
        <v>15.371053322826373</v>
      </c>
      <c r="Q86">
        <v>8.963068032571579</v>
      </c>
      <c r="R86">
        <v>0</v>
      </c>
      <c r="S86">
        <v>2.0988179669030731</v>
      </c>
      <c r="T86">
        <v>12.167060677698975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15.16</v>
      </c>
      <c r="J87">
        <f>BYPL_EOD!AC87+BYPL_EOD!AD87</f>
        <v>8.84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38.07</v>
      </c>
      <c r="O87" s="154">
        <f t="shared" si="7"/>
        <v>0.53000000000000114</v>
      </c>
      <c r="P87">
        <v>15.371053322826373</v>
      </c>
      <c r="Q87">
        <v>8.963068032571579</v>
      </c>
      <c r="R87">
        <v>0</v>
      </c>
      <c r="S87">
        <v>2.0988179669030731</v>
      </c>
      <c r="T87">
        <v>12.167060677698975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15.16</v>
      </c>
      <c r="J88">
        <f>BYPL_EOD!AC88+BYPL_EOD!AD88</f>
        <v>8.84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38.07</v>
      </c>
      <c r="O88" s="154">
        <f t="shared" si="7"/>
        <v>0.53000000000000114</v>
      </c>
      <c r="P88">
        <v>15.371053322826373</v>
      </c>
      <c r="Q88">
        <v>8.963068032571579</v>
      </c>
      <c r="R88">
        <v>0</v>
      </c>
      <c r="S88">
        <v>2.0988179669030731</v>
      </c>
      <c r="T88">
        <v>12.167060677698975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15.16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38.07</v>
      </c>
      <c r="O89" s="154">
        <f t="shared" si="7"/>
        <v>0.53000000000000114</v>
      </c>
      <c r="P89">
        <v>15.371053322826373</v>
      </c>
      <c r="Q89">
        <v>8.963068032571579</v>
      </c>
      <c r="R89">
        <v>0</v>
      </c>
      <c r="S89">
        <v>2.0988179669030731</v>
      </c>
      <c r="T89">
        <v>12.167060677698975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15.16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38.07</v>
      </c>
      <c r="O90" s="154">
        <f t="shared" si="7"/>
        <v>0.53000000000000114</v>
      </c>
      <c r="P90">
        <v>15.371053322826373</v>
      </c>
      <c r="Q90">
        <v>8.963068032571579</v>
      </c>
      <c r="R90">
        <v>0</v>
      </c>
      <c r="S90">
        <v>2.0988179669030731</v>
      </c>
      <c r="T90">
        <v>12.167060677698975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15.16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38.07</v>
      </c>
      <c r="O91" s="154">
        <f t="shared" si="7"/>
        <v>0.53000000000000114</v>
      </c>
      <c r="P91">
        <v>15.371053322826373</v>
      </c>
      <c r="Q91">
        <v>8.963068032571579</v>
      </c>
      <c r="R91">
        <v>0</v>
      </c>
      <c r="S91">
        <v>2.0988179669030731</v>
      </c>
      <c r="T91">
        <v>12.167060677698975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15.16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38.07</v>
      </c>
      <c r="O92" s="154">
        <f t="shared" si="7"/>
        <v>0.53000000000000114</v>
      </c>
      <c r="P92">
        <v>15.371053322826373</v>
      </c>
      <c r="Q92">
        <v>8.963068032571579</v>
      </c>
      <c r="R92">
        <v>0</v>
      </c>
      <c r="S92">
        <v>2.0988179669030731</v>
      </c>
      <c r="T92">
        <v>12.167060677698975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14.67</v>
      </c>
      <c r="J93">
        <f>BYPL_EOD!AC93+BYPL_EOD!AD93</f>
        <v>8.65</v>
      </c>
      <c r="K93">
        <f>MES_EOD!AC93+MES_EOD!AD93</f>
        <v>0</v>
      </c>
      <c r="L93">
        <f>NDMC_EOD!AC93+NDMC_EOD!AD93</f>
        <v>2.0299999999999998</v>
      </c>
      <c r="M93">
        <f>TPDDL_EOD!AC93+TPDDL_EOD!AD93</f>
        <v>11.74</v>
      </c>
      <c r="N93">
        <f t="shared" si="6"/>
        <v>37.090000000000003</v>
      </c>
      <c r="O93" s="154">
        <f t="shared" si="7"/>
        <v>0.50999999999999801</v>
      </c>
      <c r="P93">
        <v>14.871717444055001</v>
      </c>
      <c r="Q93">
        <v>8.7689404152062558</v>
      </c>
      <c r="R93">
        <v>0</v>
      </c>
      <c r="S93">
        <v>2.05791318414667</v>
      </c>
      <c r="T93">
        <v>11.901428956592072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14.67</v>
      </c>
      <c r="J94">
        <f>BYPL_EOD!AC94+BYPL_EOD!AD94</f>
        <v>8.65</v>
      </c>
      <c r="K94">
        <f>MES_EOD!AC94+MES_EOD!AD94</f>
        <v>0</v>
      </c>
      <c r="L94">
        <f>NDMC_EOD!AC94+NDMC_EOD!AD94</f>
        <v>2.0299999999999998</v>
      </c>
      <c r="M94">
        <f>TPDDL_EOD!AC94+TPDDL_EOD!AD94</f>
        <v>11.74</v>
      </c>
      <c r="N94">
        <f t="shared" si="6"/>
        <v>37.090000000000003</v>
      </c>
      <c r="O94" s="154">
        <f t="shared" si="7"/>
        <v>0.50999999999999801</v>
      </c>
      <c r="P94">
        <v>14.871717444055001</v>
      </c>
      <c r="Q94">
        <v>8.7689404152062558</v>
      </c>
      <c r="R94">
        <v>0</v>
      </c>
      <c r="S94">
        <v>2.05791318414667</v>
      </c>
      <c r="T94">
        <v>11.901428956592072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14.67</v>
      </c>
      <c r="J95">
        <f>BYPL_EOD!AC95+BYPL_EOD!AD95</f>
        <v>8.65</v>
      </c>
      <c r="K95">
        <f>MES_EOD!AC95+MES_EOD!AD95</f>
        <v>0</v>
      </c>
      <c r="L95">
        <f>NDMC_EOD!AC95+NDMC_EOD!AD95</f>
        <v>2.0299999999999998</v>
      </c>
      <c r="M95">
        <f>TPDDL_EOD!AC95+TPDDL_EOD!AD95</f>
        <v>11.74</v>
      </c>
      <c r="N95">
        <f t="shared" si="6"/>
        <v>37.090000000000003</v>
      </c>
      <c r="O95" s="154">
        <f t="shared" si="7"/>
        <v>0.50999999999999801</v>
      </c>
      <c r="P95">
        <v>14.871717444055001</v>
      </c>
      <c r="Q95">
        <v>8.7689404152062558</v>
      </c>
      <c r="R95">
        <v>0</v>
      </c>
      <c r="S95">
        <v>2.05791318414667</v>
      </c>
      <c r="T95">
        <v>11.901428956592072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14.67</v>
      </c>
      <c r="J96">
        <f>BYPL_EOD!AC96+BYPL_EOD!AD96</f>
        <v>8.65</v>
      </c>
      <c r="K96">
        <f>MES_EOD!AC96+MES_EOD!AD96</f>
        <v>0</v>
      </c>
      <c r="L96">
        <f>NDMC_EOD!AC96+NDMC_EOD!AD96</f>
        <v>2.0299999999999998</v>
      </c>
      <c r="M96">
        <f>TPDDL_EOD!AC96+TPDDL_EOD!AD96</f>
        <v>11.74</v>
      </c>
      <c r="N96">
        <f t="shared" si="6"/>
        <v>37.090000000000003</v>
      </c>
      <c r="O96" s="154">
        <f t="shared" si="7"/>
        <v>0.50999999999999801</v>
      </c>
      <c r="P96">
        <v>14.871717444055001</v>
      </c>
      <c r="Q96">
        <v>8.7689404152062558</v>
      </c>
      <c r="R96">
        <v>0</v>
      </c>
      <c r="S96">
        <v>2.05791318414667</v>
      </c>
      <c r="T96">
        <v>11.901428956592072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14.67</v>
      </c>
      <c r="J97">
        <f>BYPL_EOD!AC97+BYPL_EOD!AD97</f>
        <v>8.65</v>
      </c>
      <c r="K97">
        <f>MES_EOD!AC97+MES_EOD!AD97</f>
        <v>0</v>
      </c>
      <c r="L97">
        <f>NDMC_EOD!AC97+NDMC_EOD!AD97</f>
        <v>2.0299999999999998</v>
      </c>
      <c r="M97">
        <f>TPDDL_EOD!AC97+TPDDL_EOD!AD97</f>
        <v>11.74</v>
      </c>
      <c r="N97">
        <f t="shared" si="6"/>
        <v>37.090000000000003</v>
      </c>
      <c r="O97" s="154">
        <f t="shared" si="7"/>
        <v>0.50999999999999801</v>
      </c>
      <c r="P97">
        <v>14.871717444055001</v>
      </c>
      <c r="Q97">
        <v>8.7689404152062558</v>
      </c>
      <c r="R97">
        <v>0</v>
      </c>
      <c r="S97">
        <v>2.05791318414667</v>
      </c>
      <c r="T97">
        <v>11.901428956592072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14.67</v>
      </c>
      <c r="J98">
        <f>BYPL_EOD!AC98+BYPL_EOD!AD98</f>
        <v>8.65</v>
      </c>
      <c r="K98">
        <f>MES_EOD!AC98+MES_EOD!AD98</f>
        <v>0</v>
      </c>
      <c r="L98">
        <f>NDMC_EOD!AC98+NDMC_EOD!AD98</f>
        <v>2.0299999999999998</v>
      </c>
      <c r="M98">
        <f>TPDDL_EOD!AC98+TPDDL_EOD!AD98</f>
        <v>11.74</v>
      </c>
      <c r="N98">
        <f t="shared" si="6"/>
        <v>37.090000000000003</v>
      </c>
      <c r="O98" s="154">
        <f t="shared" si="7"/>
        <v>0.50999999999999801</v>
      </c>
      <c r="P98">
        <v>14.871717444055001</v>
      </c>
      <c r="Q98">
        <v>8.7689404152062558</v>
      </c>
      <c r="R98">
        <v>0</v>
      </c>
      <c r="S98">
        <v>2.05791318414667</v>
      </c>
      <c r="T98">
        <v>11.901428956592072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0.88239999999999863</v>
      </c>
      <c r="E99" s="156">
        <f t="shared" si="12"/>
        <v>0</v>
      </c>
      <c r="F99" s="156">
        <f t="shared" si="12"/>
        <v>2.016</v>
      </c>
      <c r="G99" s="156">
        <f t="shared" si="12"/>
        <v>0.88239999999999863</v>
      </c>
      <c r="H99" s="156"/>
      <c r="I99" s="156">
        <f t="shared" si="12"/>
        <v>0.33754000000000017</v>
      </c>
      <c r="J99" s="156">
        <f t="shared" si="12"/>
        <v>0.2171550000000001</v>
      </c>
      <c r="K99" s="156">
        <f t="shared" si="12"/>
        <v>0</v>
      </c>
      <c r="L99" s="156">
        <f t="shared" si="12"/>
        <v>4.6557499999999995E-2</v>
      </c>
      <c r="M99" s="156">
        <f t="shared" si="12"/>
        <v>0.26975250000000006</v>
      </c>
      <c r="N99" s="156">
        <f t="shared" si="12"/>
        <v>0.87100500000000181</v>
      </c>
      <c r="O99" s="156">
        <f t="shared" si="12"/>
        <v>1.1395000000000047E-2</v>
      </c>
      <c r="P99" s="156">
        <f t="shared" si="12"/>
        <v>0.34201279585267458</v>
      </c>
      <c r="Q99" s="156">
        <f t="shared" si="12"/>
        <v>0.21988595641380257</v>
      </c>
      <c r="R99" s="156">
        <f t="shared" si="12"/>
        <v>0</v>
      </c>
      <c r="S99" s="156">
        <f t="shared" si="12"/>
        <v>4.7174417841647692E-2</v>
      </c>
      <c r="T99" s="156">
        <f t="shared" si="12"/>
        <v>0.2733268298918754</v>
      </c>
      <c r="U99" s="156">
        <f t="shared" si="12"/>
        <v>0.88239999999999863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44940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49.97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49.97</v>
      </c>
    </row>
    <row r="4" spans="1:7">
      <c r="A4" s="8" t="s">
        <v>46</v>
      </c>
      <c r="B4" s="8">
        <v>50.02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50.02</v>
      </c>
    </row>
    <row r="5" spans="1:7">
      <c r="A5" s="8" t="s">
        <v>47</v>
      </c>
      <c r="B5" s="8">
        <v>50.03</v>
      </c>
      <c r="C5" s="8">
        <f t="shared" si="0"/>
        <v>1</v>
      </c>
      <c r="D5" s="8">
        <f t="shared" si="1"/>
        <v>0</v>
      </c>
      <c r="F5" s="8">
        <f t="shared" si="2"/>
        <v>50.03</v>
      </c>
    </row>
    <row r="6" spans="1:7">
      <c r="A6" s="8" t="s">
        <v>48</v>
      </c>
      <c r="B6" s="8">
        <v>50.02</v>
      </c>
      <c r="C6" s="8">
        <f t="shared" si="0"/>
        <v>1</v>
      </c>
      <c r="D6" s="8">
        <f t="shared" si="1"/>
        <v>0</v>
      </c>
      <c r="F6" s="8">
        <f t="shared" si="2"/>
        <v>50.02</v>
      </c>
    </row>
    <row r="7" spans="1:7">
      <c r="A7" s="8" t="s">
        <v>49</v>
      </c>
      <c r="B7" s="8">
        <v>50.03</v>
      </c>
      <c r="C7" s="8">
        <f t="shared" si="0"/>
        <v>1</v>
      </c>
      <c r="D7" s="8">
        <f t="shared" si="1"/>
        <v>0</v>
      </c>
      <c r="F7" s="8">
        <f t="shared" si="2"/>
        <v>50.03</v>
      </c>
    </row>
    <row r="8" spans="1:7">
      <c r="A8" s="8" t="s">
        <v>50</v>
      </c>
      <c r="B8" s="8">
        <v>50.02</v>
      </c>
      <c r="C8" s="8">
        <f t="shared" si="0"/>
        <v>1</v>
      </c>
      <c r="D8" s="8">
        <f t="shared" si="1"/>
        <v>0</v>
      </c>
      <c r="F8" s="8">
        <f t="shared" si="2"/>
        <v>50.02</v>
      </c>
    </row>
    <row r="9" spans="1:7">
      <c r="A9" s="8" t="s">
        <v>51</v>
      </c>
      <c r="B9" s="8">
        <v>50.03</v>
      </c>
      <c r="C9" s="8">
        <f t="shared" si="0"/>
        <v>1</v>
      </c>
      <c r="D9" s="8">
        <f t="shared" si="1"/>
        <v>0</v>
      </c>
      <c r="F9" s="8">
        <f t="shared" si="2"/>
        <v>50.03</v>
      </c>
    </row>
    <row r="10" spans="1:7">
      <c r="A10" s="8" t="s">
        <v>52</v>
      </c>
      <c r="B10" s="8">
        <v>50.02</v>
      </c>
      <c r="C10" s="8">
        <f t="shared" si="0"/>
        <v>1</v>
      </c>
      <c r="D10" s="8">
        <f t="shared" si="1"/>
        <v>0</v>
      </c>
      <c r="F10" s="8">
        <f t="shared" si="2"/>
        <v>50.02</v>
      </c>
    </row>
    <row r="11" spans="1:7">
      <c r="A11" s="8" t="s">
        <v>53</v>
      </c>
      <c r="B11" s="8">
        <v>50.04</v>
      </c>
      <c r="C11" s="8">
        <f t="shared" si="0"/>
        <v>1</v>
      </c>
      <c r="D11" s="8">
        <f t="shared" si="1"/>
        <v>0</v>
      </c>
      <c r="F11" s="8">
        <f t="shared" si="2"/>
        <v>50.04</v>
      </c>
    </row>
    <row r="12" spans="1:7">
      <c r="A12" s="8" t="s">
        <v>54</v>
      </c>
      <c r="B12" s="8">
        <v>50.03</v>
      </c>
      <c r="C12" s="8">
        <f t="shared" si="0"/>
        <v>1</v>
      </c>
      <c r="D12" s="8">
        <f t="shared" si="1"/>
        <v>0</v>
      </c>
      <c r="F12" s="8">
        <f t="shared" si="2"/>
        <v>50.03</v>
      </c>
    </row>
    <row r="13" spans="1:7">
      <c r="A13" s="8" t="s">
        <v>55</v>
      </c>
      <c r="B13" s="8">
        <v>50.04</v>
      </c>
      <c r="C13" s="8">
        <f t="shared" si="0"/>
        <v>1</v>
      </c>
      <c r="D13" s="8">
        <f t="shared" si="1"/>
        <v>0</v>
      </c>
      <c r="F13" s="8">
        <f t="shared" si="2"/>
        <v>50.04</v>
      </c>
    </row>
    <row r="14" spans="1:7">
      <c r="A14" s="8" t="s">
        <v>56</v>
      </c>
      <c r="B14" s="8">
        <v>49.98</v>
      </c>
      <c r="C14" s="8">
        <f t="shared" si="0"/>
        <v>1</v>
      </c>
      <c r="D14" s="8">
        <f t="shared" si="1"/>
        <v>0</v>
      </c>
      <c r="F14" s="8">
        <f t="shared" si="2"/>
        <v>49.98</v>
      </c>
    </row>
    <row r="15" spans="1:7">
      <c r="A15" s="8" t="s">
        <v>57</v>
      </c>
      <c r="B15" s="8">
        <v>49.98</v>
      </c>
      <c r="C15" s="8">
        <f t="shared" si="0"/>
        <v>1</v>
      </c>
      <c r="D15" s="8">
        <f t="shared" si="1"/>
        <v>0</v>
      </c>
      <c r="F15" s="8">
        <f t="shared" si="2"/>
        <v>49.98</v>
      </c>
    </row>
    <row r="16" spans="1:7">
      <c r="A16" s="8" t="s">
        <v>58</v>
      </c>
      <c r="B16" s="8">
        <v>49.96</v>
      </c>
      <c r="C16" s="8">
        <f t="shared" si="0"/>
        <v>1</v>
      </c>
      <c r="D16" s="8">
        <f t="shared" si="1"/>
        <v>0</v>
      </c>
      <c r="F16" s="8">
        <f t="shared" si="2"/>
        <v>49.96</v>
      </c>
    </row>
    <row r="17" spans="1:6">
      <c r="A17" s="8" t="s">
        <v>59</v>
      </c>
      <c r="B17" s="8">
        <v>49.96</v>
      </c>
      <c r="C17" s="8">
        <f t="shared" si="0"/>
        <v>1</v>
      </c>
      <c r="D17" s="8">
        <f t="shared" si="1"/>
        <v>0</v>
      </c>
      <c r="F17" s="8">
        <f t="shared" si="2"/>
        <v>49.96</v>
      </c>
    </row>
    <row r="18" spans="1:6">
      <c r="A18" s="8" t="s">
        <v>60</v>
      </c>
      <c r="B18" s="8">
        <v>50</v>
      </c>
      <c r="C18" s="8">
        <f t="shared" si="0"/>
        <v>1</v>
      </c>
      <c r="D18" s="8">
        <f t="shared" si="1"/>
        <v>0</v>
      </c>
      <c r="F18" s="8">
        <f t="shared" si="2"/>
        <v>50</v>
      </c>
    </row>
    <row r="19" spans="1:6">
      <c r="A19" s="8" t="s">
        <v>61</v>
      </c>
      <c r="B19" s="8">
        <v>49.95</v>
      </c>
      <c r="C19" s="8">
        <f t="shared" si="0"/>
        <v>1</v>
      </c>
      <c r="D19" s="8">
        <f t="shared" si="1"/>
        <v>0</v>
      </c>
      <c r="F19" s="8">
        <f t="shared" si="2"/>
        <v>49.95</v>
      </c>
    </row>
    <row r="20" spans="1:6">
      <c r="A20" s="8" t="s">
        <v>62</v>
      </c>
      <c r="B20" s="8">
        <v>49.9</v>
      </c>
      <c r="C20" s="8">
        <f t="shared" si="0"/>
        <v>1</v>
      </c>
      <c r="D20" s="8">
        <f t="shared" si="1"/>
        <v>0</v>
      </c>
      <c r="F20" s="8">
        <f t="shared" si="2"/>
        <v>49.9</v>
      </c>
    </row>
    <row r="21" spans="1:6">
      <c r="A21" s="8" t="s">
        <v>63</v>
      </c>
      <c r="B21" s="8">
        <v>49.96</v>
      </c>
      <c r="C21" s="8">
        <f t="shared" si="0"/>
        <v>1</v>
      </c>
      <c r="D21" s="8">
        <f t="shared" si="1"/>
        <v>0</v>
      </c>
      <c r="F21" s="8">
        <f t="shared" si="2"/>
        <v>49.96</v>
      </c>
    </row>
    <row r="22" spans="1:6">
      <c r="A22" s="8" t="s">
        <v>64</v>
      </c>
      <c r="B22" s="8">
        <v>50.02</v>
      </c>
      <c r="C22" s="8">
        <f t="shared" si="0"/>
        <v>1</v>
      </c>
      <c r="D22" s="8">
        <f t="shared" si="1"/>
        <v>0</v>
      </c>
      <c r="F22" s="8">
        <f t="shared" si="2"/>
        <v>50.02</v>
      </c>
    </row>
    <row r="23" spans="1:6">
      <c r="A23" s="8" t="s">
        <v>65</v>
      </c>
      <c r="B23" s="8">
        <v>50.02</v>
      </c>
      <c r="C23" s="8">
        <f t="shared" si="0"/>
        <v>1</v>
      </c>
      <c r="D23" s="8">
        <f t="shared" si="1"/>
        <v>0</v>
      </c>
      <c r="F23" s="8">
        <f t="shared" si="2"/>
        <v>50.02</v>
      </c>
    </row>
    <row r="24" spans="1:6">
      <c r="A24" s="8" t="s">
        <v>66</v>
      </c>
      <c r="B24" s="8">
        <v>50.02</v>
      </c>
      <c r="C24" s="8">
        <f t="shared" si="0"/>
        <v>1</v>
      </c>
      <c r="D24" s="8">
        <f t="shared" si="1"/>
        <v>0</v>
      </c>
      <c r="F24" s="8">
        <f t="shared" si="2"/>
        <v>50.02</v>
      </c>
    </row>
    <row r="25" spans="1:6">
      <c r="A25" s="8" t="s">
        <v>67</v>
      </c>
      <c r="B25" s="8">
        <v>49.96</v>
      </c>
      <c r="C25" s="8">
        <f t="shared" si="0"/>
        <v>1</v>
      </c>
      <c r="D25" s="8">
        <f t="shared" si="1"/>
        <v>0</v>
      </c>
      <c r="F25" s="8">
        <f t="shared" si="2"/>
        <v>49.96</v>
      </c>
    </row>
    <row r="26" spans="1:6">
      <c r="A26" s="8" t="s">
        <v>68</v>
      </c>
      <c r="B26" s="8">
        <v>49.99</v>
      </c>
      <c r="C26" s="8">
        <f t="shared" si="0"/>
        <v>1</v>
      </c>
      <c r="D26" s="8">
        <f t="shared" si="1"/>
        <v>0</v>
      </c>
      <c r="F26" s="8">
        <f t="shared" si="2"/>
        <v>49.99</v>
      </c>
    </row>
    <row r="27" spans="1:6">
      <c r="A27" s="8" t="s">
        <v>69</v>
      </c>
      <c r="B27" s="8">
        <v>50.1</v>
      </c>
      <c r="C27" s="8">
        <f t="shared" si="0"/>
        <v>1</v>
      </c>
      <c r="D27" s="8">
        <f t="shared" si="1"/>
        <v>0</v>
      </c>
      <c r="F27" s="8">
        <f t="shared" si="2"/>
        <v>50.1</v>
      </c>
    </row>
    <row r="28" spans="1:6">
      <c r="A28" s="8" t="s">
        <v>70</v>
      </c>
      <c r="B28" s="8">
        <v>49.95</v>
      </c>
      <c r="C28" s="8">
        <f t="shared" si="0"/>
        <v>1</v>
      </c>
      <c r="D28" s="8">
        <f t="shared" si="1"/>
        <v>0</v>
      </c>
      <c r="F28" s="8">
        <f t="shared" si="2"/>
        <v>49.95</v>
      </c>
    </row>
    <row r="29" spans="1:6">
      <c r="A29" s="8" t="s">
        <v>71</v>
      </c>
      <c r="B29" s="8">
        <v>50.02</v>
      </c>
      <c r="C29" s="8">
        <f t="shared" si="0"/>
        <v>1</v>
      </c>
      <c r="D29" s="8">
        <f t="shared" si="1"/>
        <v>0</v>
      </c>
      <c r="F29" s="8">
        <f t="shared" si="2"/>
        <v>50.02</v>
      </c>
    </row>
    <row r="30" spans="1:6">
      <c r="A30" s="8" t="s">
        <v>72</v>
      </c>
      <c r="B30" s="8">
        <v>50.01</v>
      </c>
      <c r="C30" s="8">
        <f t="shared" si="0"/>
        <v>1</v>
      </c>
      <c r="D30" s="8">
        <f t="shared" si="1"/>
        <v>0</v>
      </c>
      <c r="F30" s="8">
        <f t="shared" si="2"/>
        <v>50.01</v>
      </c>
    </row>
    <row r="31" spans="1:6">
      <c r="A31" s="8" t="s">
        <v>73</v>
      </c>
      <c r="B31" s="8">
        <v>50.12</v>
      </c>
      <c r="C31" s="8">
        <f t="shared" si="0"/>
        <v>1</v>
      </c>
      <c r="D31" s="8">
        <f t="shared" si="1"/>
        <v>0</v>
      </c>
      <c r="F31" s="8">
        <f t="shared" si="2"/>
        <v>50.12</v>
      </c>
    </row>
    <row r="32" spans="1:6">
      <c r="A32" s="8" t="s">
        <v>74</v>
      </c>
      <c r="B32" s="8">
        <v>50.01</v>
      </c>
      <c r="C32" s="8">
        <f t="shared" si="0"/>
        <v>1</v>
      </c>
      <c r="D32" s="8">
        <f t="shared" si="1"/>
        <v>0</v>
      </c>
      <c r="F32" s="8">
        <f t="shared" si="2"/>
        <v>50.01</v>
      </c>
    </row>
    <row r="33" spans="1:6">
      <c r="A33" s="8" t="s">
        <v>75</v>
      </c>
      <c r="B33" s="8">
        <v>50.01</v>
      </c>
      <c r="C33" s="8">
        <f t="shared" si="0"/>
        <v>1</v>
      </c>
      <c r="D33" s="8">
        <f t="shared" si="1"/>
        <v>0</v>
      </c>
      <c r="F33" s="8">
        <f t="shared" si="2"/>
        <v>50.01</v>
      </c>
    </row>
    <row r="34" spans="1:6">
      <c r="A34" s="8" t="s">
        <v>76</v>
      </c>
      <c r="B34" s="8">
        <v>50.04</v>
      </c>
      <c r="C34" s="8">
        <f t="shared" si="0"/>
        <v>1</v>
      </c>
      <c r="D34" s="8">
        <f t="shared" si="1"/>
        <v>0</v>
      </c>
      <c r="F34" s="8">
        <f t="shared" si="2"/>
        <v>50.04</v>
      </c>
    </row>
    <row r="35" spans="1:6">
      <c r="A35" s="8" t="s">
        <v>77</v>
      </c>
      <c r="B35" s="8">
        <v>50.02</v>
      </c>
      <c r="C35" s="8">
        <f t="shared" si="0"/>
        <v>1</v>
      </c>
      <c r="D35" s="8">
        <f t="shared" si="1"/>
        <v>0</v>
      </c>
      <c r="F35" s="8">
        <f t="shared" si="2"/>
        <v>50.02</v>
      </c>
    </row>
    <row r="36" spans="1:6">
      <c r="A36" s="8" t="s">
        <v>78</v>
      </c>
      <c r="B36" s="8">
        <v>50.06</v>
      </c>
      <c r="C36" s="8">
        <f t="shared" si="0"/>
        <v>1</v>
      </c>
      <c r="D36" s="8">
        <f t="shared" si="1"/>
        <v>0</v>
      </c>
      <c r="F36" s="8">
        <f t="shared" si="2"/>
        <v>50.06</v>
      </c>
    </row>
    <row r="37" spans="1:6">
      <c r="A37" s="8" t="s">
        <v>79</v>
      </c>
      <c r="B37" s="8">
        <v>50.06</v>
      </c>
      <c r="C37" s="8">
        <f t="shared" si="0"/>
        <v>1</v>
      </c>
      <c r="D37" s="8">
        <f t="shared" si="1"/>
        <v>0</v>
      </c>
      <c r="F37" s="8">
        <f t="shared" si="2"/>
        <v>50.06</v>
      </c>
    </row>
    <row r="38" spans="1:6">
      <c r="A38" s="8" t="s">
        <v>80</v>
      </c>
      <c r="B38" s="8">
        <v>50.17</v>
      </c>
      <c r="C38" s="8">
        <f t="shared" si="0"/>
        <v>1</v>
      </c>
      <c r="D38" s="8">
        <f t="shared" si="1"/>
        <v>0</v>
      </c>
      <c r="F38" s="8">
        <f t="shared" si="2"/>
        <v>50.17</v>
      </c>
    </row>
    <row r="39" spans="1:6">
      <c r="A39" s="8" t="s">
        <v>81</v>
      </c>
      <c r="B39" s="8">
        <v>50.02</v>
      </c>
      <c r="C39" s="8">
        <f t="shared" si="0"/>
        <v>1</v>
      </c>
      <c r="D39" s="8">
        <f t="shared" si="1"/>
        <v>0</v>
      </c>
      <c r="F39" s="8">
        <f t="shared" si="2"/>
        <v>50.02</v>
      </c>
    </row>
    <row r="40" spans="1:6">
      <c r="A40" s="8" t="s">
        <v>82</v>
      </c>
      <c r="B40" s="8">
        <v>50.02</v>
      </c>
      <c r="C40" s="8">
        <f t="shared" si="0"/>
        <v>1</v>
      </c>
      <c r="D40" s="8">
        <f t="shared" si="1"/>
        <v>0</v>
      </c>
      <c r="F40" s="8">
        <f t="shared" si="2"/>
        <v>50.02</v>
      </c>
    </row>
    <row r="41" spans="1:6">
      <c r="A41" s="8" t="s">
        <v>83</v>
      </c>
      <c r="B41" s="8">
        <v>49.99</v>
      </c>
      <c r="C41" s="8">
        <f t="shared" si="0"/>
        <v>1</v>
      </c>
      <c r="D41" s="8">
        <f t="shared" si="1"/>
        <v>0</v>
      </c>
      <c r="F41" s="8">
        <f t="shared" si="2"/>
        <v>49.99</v>
      </c>
    </row>
    <row r="42" spans="1:6">
      <c r="A42" s="8" t="s">
        <v>84</v>
      </c>
      <c r="B42" s="8">
        <v>50.02</v>
      </c>
      <c r="C42" s="8">
        <f t="shared" si="0"/>
        <v>1</v>
      </c>
      <c r="D42" s="8">
        <f t="shared" si="1"/>
        <v>0</v>
      </c>
      <c r="F42" s="8">
        <f t="shared" si="2"/>
        <v>50.02</v>
      </c>
    </row>
    <row r="43" spans="1:6">
      <c r="A43" s="8" t="s">
        <v>85</v>
      </c>
      <c r="B43" s="8">
        <v>50.02</v>
      </c>
      <c r="C43" s="8">
        <f t="shared" si="0"/>
        <v>1</v>
      </c>
      <c r="D43" s="8">
        <f t="shared" si="1"/>
        <v>0</v>
      </c>
      <c r="F43" s="8">
        <f t="shared" si="2"/>
        <v>50.02</v>
      </c>
    </row>
    <row r="44" spans="1:6">
      <c r="A44" s="8" t="s">
        <v>86</v>
      </c>
      <c r="B44" s="8">
        <v>50.02</v>
      </c>
      <c r="C44" s="8">
        <f t="shared" si="0"/>
        <v>1</v>
      </c>
      <c r="D44" s="8">
        <f t="shared" si="1"/>
        <v>0</v>
      </c>
      <c r="F44" s="8">
        <f t="shared" si="2"/>
        <v>50.02</v>
      </c>
    </row>
    <row r="45" spans="1:6">
      <c r="A45" s="8" t="s">
        <v>87</v>
      </c>
      <c r="B45" s="8">
        <v>50.04</v>
      </c>
      <c r="C45" s="8">
        <f t="shared" si="0"/>
        <v>1</v>
      </c>
      <c r="D45" s="8">
        <f t="shared" si="1"/>
        <v>0</v>
      </c>
      <c r="F45" s="8">
        <f t="shared" si="2"/>
        <v>50.04</v>
      </c>
    </row>
    <row r="46" spans="1:6">
      <c r="A46" s="8" t="s">
        <v>88</v>
      </c>
      <c r="B46" s="8">
        <v>50.14</v>
      </c>
      <c r="C46" s="8">
        <f t="shared" si="0"/>
        <v>1</v>
      </c>
      <c r="D46" s="8">
        <f t="shared" si="1"/>
        <v>0</v>
      </c>
      <c r="F46" s="8">
        <f t="shared" si="2"/>
        <v>50.14</v>
      </c>
    </row>
    <row r="47" spans="1:6">
      <c r="A47" s="8" t="s">
        <v>89</v>
      </c>
      <c r="B47" s="8">
        <v>50.15</v>
      </c>
      <c r="C47" s="8">
        <f t="shared" si="0"/>
        <v>1</v>
      </c>
      <c r="D47" s="8">
        <f t="shared" si="1"/>
        <v>0</v>
      </c>
      <c r="F47" s="8">
        <f t="shared" si="2"/>
        <v>50.15</v>
      </c>
    </row>
    <row r="48" spans="1:6">
      <c r="A48" s="8" t="s">
        <v>90</v>
      </c>
      <c r="B48" s="8">
        <v>50.06</v>
      </c>
      <c r="C48" s="8">
        <f t="shared" si="0"/>
        <v>1</v>
      </c>
      <c r="D48" s="8">
        <f t="shared" si="1"/>
        <v>0</v>
      </c>
      <c r="F48" s="8">
        <f t="shared" si="2"/>
        <v>50.06</v>
      </c>
    </row>
    <row r="49" spans="1:6">
      <c r="A49" s="8" t="s">
        <v>91</v>
      </c>
      <c r="B49" s="8">
        <v>50.04</v>
      </c>
      <c r="C49" s="8">
        <f t="shared" si="0"/>
        <v>1</v>
      </c>
      <c r="D49" s="8">
        <f t="shared" si="1"/>
        <v>0</v>
      </c>
      <c r="F49" s="8">
        <f t="shared" si="2"/>
        <v>50.04</v>
      </c>
    </row>
    <row r="50" spans="1:6">
      <c r="A50" s="8" t="s">
        <v>92</v>
      </c>
      <c r="B50" s="8">
        <v>50.03</v>
      </c>
      <c r="C50" s="8">
        <f t="shared" si="0"/>
        <v>1</v>
      </c>
      <c r="D50" s="8">
        <f t="shared" si="1"/>
        <v>0</v>
      </c>
      <c r="F50" s="8">
        <f t="shared" si="2"/>
        <v>50.03</v>
      </c>
    </row>
    <row r="51" spans="1:6">
      <c r="A51" s="8" t="s">
        <v>93</v>
      </c>
      <c r="B51" s="8">
        <v>50.02</v>
      </c>
      <c r="C51" s="8">
        <f t="shared" si="0"/>
        <v>1</v>
      </c>
      <c r="D51" s="8">
        <f t="shared" si="1"/>
        <v>0</v>
      </c>
      <c r="F51" s="8">
        <f t="shared" si="2"/>
        <v>50.02</v>
      </c>
    </row>
    <row r="52" spans="1:6">
      <c r="A52" s="8" t="s">
        <v>94</v>
      </c>
      <c r="B52" s="8">
        <v>49.99</v>
      </c>
      <c r="C52" s="8">
        <f t="shared" si="0"/>
        <v>1</v>
      </c>
      <c r="D52" s="8">
        <f t="shared" si="1"/>
        <v>0</v>
      </c>
      <c r="F52" s="8">
        <f t="shared" si="2"/>
        <v>49.99</v>
      </c>
    </row>
    <row r="53" spans="1:6">
      <c r="A53" s="8" t="s">
        <v>95</v>
      </c>
      <c r="B53" s="8">
        <v>50</v>
      </c>
      <c r="C53" s="8">
        <f t="shared" si="0"/>
        <v>1</v>
      </c>
      <c r="D53" s="8">
        <f t="shared" si="1"/>
        <v>0</v>
      </c>
      <c r="F53" s="8">
        <f t="shared" si="2"/>
        <v>50</v>
      </c>
    </row>
    <row r="54" spans="1:6">
      <c r="A54" s="8" t="s">
        <v>96</v>
      </c>
      <c r="B54" s="8">
        <v>49.98</v>
      </c>
      <c r="C54" s="8">
        <f t="shared" si="0"/>
        <v>1</v>
      </c>
      <c r="D54" s="8">
        <f t="shared" si="1"/>
        <v>0</v>
      </c>
      <c r="F54" s="8">
        <f t="shared" si="2"/>
        <v>49.98</v>
      </c>
    </row>
    <row r="55" spans="1:6">
      <c r="A55" s="8" t="s">
        <v>97</v>
      </c>
      <c r="B55" s="8">
        <v>50.02</v>
      </c>
      <c r="C55" s="8">
        <f t="shared" si="0"/>
        <v>1</v>
      </c>
      <c r="D55" s="8">
        <f t="shared" si="1"/>
        <v>0</v>
      </c>
      <c r="F55" s="8">
        <f t="shared" si="2"/>
        <v>50.02</v>
      </c>
    </row>
    <row r="56" spans="1:6">
      <c r="A56" s="8" t="s">
        <v>98</v>
      </c>
      <c r="B56" s="8">
        <v>50.01</v>
      </c>
      <c r="C56" s="8">
        <f t="shared" si="0"/>
        <v>1</v>
      </c>
      <c r="D56" s="8">
        <f t="shared" si="1"/>
        <v>0</v>
      </c>
      <c r="F56" s="8">
        <f t="shared" si="2"/>
        <v>50.01</v>
      </c>
    </row>
    <row r="57" spans="1:6">
      <c r="A57" s="8" t="s">
        <v>99</v>
      </c>
      <c r="B57" s="8">
        <v>49.99</v>
      </c>
      <c r="C57" s="8">
        <f t="shared" si="0"/>
        <v>1</v>
      </c>
      <c r="D57" s="8">
        <f t="shared" si="1"/>
        <v>0</v>
      </c>
      <c r="F57" s="8">
        <f t="shared" si="2"/>
        <v>49.99</v>
      </c>
    </row>
    <row r="58" spans="1:6">
      <c r="A58" s="8" t="s">
        <v>100</v>
      </c>
      <c r="B58" s="8">
        <v>50.02</v>
      </c>
      <c r="C58" s="8">
        <f t="shared" si="0"/>
        <v>1</v>
      </c>
      <c r="D58" s="8">
        <f t="shared" si="1"/>
        <v>0</v>
      </c>
      <c r="F58" s="8">
        <f t="shared" si="2"/>
        <v>50.02</v>
      </c>
    </row>
    <row r="59" spans="1:6">
      <c r="A59" s="8" t="s">
        <v>101</v>
      </c>
      <c r="B59" s="8">
        <v>50.11</v>
      </c>
      <c r="C59" s="8">
        <f t="shared" si="0"/>
        <v>1</v>
      </c>
      <c r="D59" s="8">
        <f t="shared" si="1"/>
        <v>0</v>
      </c>
      <c r="F59" s="8">
        <f t="shared" si="2"/>
        <v>50.11</v>
      </c>
    </row>
    <row r="60" spans="1:6">
      <c r="A60" s="8" t="s">
        <v>102</v>
      </c>
      <c r="B60" s="8">
        <v>50.07</v>
      </c>
      <c r="C60" s="8">
        <f t="shared" si="0"/>
        <v>1</v>
      </c>
      <c r="D60" s="8">
        <f t="shared" si="1"/>
        <v>0</v>
      </c>
      <c r="F60" s="8">
        <f t="shared" si="2"/>
        <v>50.07</v>
      </c>
    </row>
    <row r="61" spans="1:6">
      <c r="A61" s="8" t="s">
        <v>103</v>
      </c>
      <c r="B61" s="8">
        <v>50.07</v>
      </c>
      <c r="C61" s="8">
        <f t="shared" si="0"/>
        <v>1</v>
      </c>
      <c r="D61" s="8">
        <f t="shared" si="1"/>
        <v>0</v>
      </c>
      <c r="F61" s="8">
        <f t="shared" si="2"/>
        <v>50.07</v>
      </c>
    </row>
    <row r="62" spans="1:6">
      <c r="A62" s="8" t="s">
        <v>104</v>
      </c>
      <c r="B62" s="8">
        <v>49.98</v>
      </c>
      <c r="C62" s="8">
        <f t="shared" si="0"/>
        <v>1</v>
      </c>
      <c r="D62" s="8">
        <f t="shared" si="1"/>
        <v>0</v>
      </c>
      <c r="F62" s="8">
        <f t="shared" si="2"/>
        <v>49.98</v>
      </c>
    </row>
    <row r="63" spans="1:6">
      <c r="A63" s="8" t="s">
        <v>105</v>
      </c>
      <c r="B63" s="8">
        <v>50.05</v>
      </c>
      <c r="C63" s="8">
        <f t="shared" si="0"/>
        <v>1</v>
      </c>
      <c r="D63" s="8">
        <f t="shared" si="1"/>
        <v>0</v>
      </c>
      <c r="F63" s="8">
        <f t="shared" si="2"/>
        <v>50.05</v>
      </c>
    </row>
    <row r="64" spans="1:6">
      <c r="A64" s="8" t="s">
        <v>106</v>
      </c>
      <c r="B64" s="8">
        <v>49.77</v>
      </c>
      <c r="C64" s="8">
        <f t="shared" si="0"/>
        <v>1</v>
      </c>
      <c r="D64" s="8">
        <f t="shared" si="1"/>
        <v>0</v>
      </c>
      <c r="F64" s="8">
        <f t="shared" si="2"/>
        <v>49.77</v>
      </c>
    </row>
    <row r="65" spans="1:6">
      <c r="A65" s="8" t="s">
        <v>107</v>
      </c>
      <c r="B65" s="8">
        <v>49.68</v>
      </c>
      <c r="C65" s="8">
        <f t="shared" si="0"/>
        <v>1</v>
      </c>
      <c r="D65" s="8">
        <f t="shared" si="1"/>
        <v>49.68</v>
      </c>
      <c r="F65" s="8">
        <f t="shared" si="2"/>
        <v>49.68</v>
      </c>
    </row>
    <row r="66" spans="1:6">
      <c r="A66" s="8" t="s">
        <v>108</v>
      </c>
      <c r="B66" s="8">
        <v>49.59</v>
      </c>
      <c r="C66" s="8">
        <f t="shared" si="0"/>
        <v>1</v>
      </c>
      <c r="D66" s="8">
        <f t="shared" si="1"/>
        <v>49.59</v>
      </c>
      <c r="F66" s="8">
        <f t="shared" si="2"/>
        <v>49.59</v>
      </c>
    </row>
    <row r="67" spans="1:6">
      <c r="A67" s="8" t="s">
        <v>109</v>
      </c>
      <c r="B67" s="8">
        <v>49.92</v>
      </c>
      <c r="C67" s="8">
        <f t="shared" si="0"/>
        <v>1</v>
      </c>
      <c r="D67" s="8">
        <f t="shared" si="1"/>
        <v>0</v>
      </c>
      <c r="F67" s="8">
        <f t="shared" si="2"/>
        <v>49.92</v>
      </c>
    </row>
    <row r="68" spans="1:6">
      <c r="A68" s="8" t="s">
        <v>110</v>
      </c>
      <c r="B68" s="8">
        <v>49.94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49.94</v>
      </c>
    </row>
    <row r="69" spans="1:6">
      <c r="A69" s="8" t="s">
        <v>111</v>
      </c>
      <c r="B69" s="8">
        <v>50.01</v>
      </c>
      <c r="C69" s="8">
        <f t="shared" si="3"/>
        <v>1</v>
      </c>
      <c r="D69" s="8">
        <f t="shared" si="4"/>
        <v>0</v>
      </c>
      <c r="F69" s="8">
        <f t="shared" si="5"/>
        <v>50.01</v>
      </c>
    </row>
    <row r="70" spans="1:6">
      <c r="A70" s="8" t="s">
        <v>112</v>
      </c>
      <c r="B70" s="8">
        <v>50.01</v>
      </c>
      <c r="C70" s="8">
        <f t="shared" si="3"/>
        <v>1</v>
      </c>
      <c r="D70" s="8">
        <f t="shared" si="4"/>
        <v>0</v>
      </c>
      <c r="F70" s="8">
        <f t="shared" si="5"/>
        <v>50.01</v>
      </c>
    </row>
    <row r="71" spans="1:6">
      <c r="A71" s="8" t="s">
        <v>113</v>
      </c>
      <c r="B71" s="8">
        <v>50.26</v>
      </c>
      <c r="C71" s="8">
        <f t="shared" si="3"/>
        <v>1</v>
      </c>
      <c r="D71" s="8">
        <f t="shared" si="4"/>
        <v>0</v>
      </c>
      <c r="F71" s="8">
        <f t="shared" si="5"/>
        <v>50.26</v>
      </c>
    </row>
    <row r="72" spans="1:6">
      <c r="A72" s="8" t="s">
        <v>114</v>
      </c>
      <c r="B72" s="8">
        <v>50.12</v>
      </c>
      <c r="C72" s="8">
        <f t="shared" si="3"/>
        <v>1</v>
      </c>
      <c r="D72" s="8">
        <f t="shared" si="4"/>
        <v>0</v>
      </c>
      <c r="F72" s="8">
        <f t="shared" si="5"/>
        <v>50.12</v>
      </c>
    </row>
    <row r="73" spans="1:6">
      <c r="A73" s="8" t="s">
        <v>115</v>
      </c>
      <c r="B73" s="8">
        <v>50.25</v>
      </c>
      <c r="C73" s="8">
        <f t="shared" si="3"/>
        <v>1</v>
      </c>
      <c r="D73" s="8">
        <f t="shared" si="4"/>
        <v>0</v>
      </c>
      <c r="F73" s="8">
        <f t="shared" si="5"/>
        <v>50.25</v>
      </c>
    </row>
    <row r="74" spans="1:6">
      <c r="A74" s="8" t="s">
        <v>116</v>
      </c>
      <c r="B74" s="8">
        <v>50.08</v>
      </c>
      <c r="C74" s="8">
        <f t="shared" si="3"/>
        <v>1</v>
      </c>
      <c r="D74" s="8">
        <f t="shared" si="4"/>
        <v>0</v>
      </c>
      <c r="F74" s="8">
        <f t="shared" si="5"/>
        <v>50.08</v>
      </c>
    </row>
    <row r="75" spans="1:6">
      <c r="A75" s="8" t="s">
        <v>117</v>
      </c>
      <c r="B75" s="8">
        <v>50.2</v>
      </c>
      <c r="C75" s="8">
        <f t="shared" si="3"/>
        <v>1</v>
      </c>
      <c r="D75" s="8">
        <f t="shared" si="4"/>
        <v>0</v>
      </c>
      <c r="F75" s="8">
        <f t="shared" si="5"/>
        <v>50.2</v>
      </c>
    </row>
    <row r="76" spans="1:6">
      <c r="A76" s="8" t="s">
        <v>118</v>
      </c>
      <c r="B76" s="8">
        <v>50.01</v>
      </c>
      <c r="C76" s="8">
        <f t="shared" si="3"/>
        <v>1</v>
      </c>
      <c r="D76" s="8">
        <f t="shared" si="4"/>
        <v>0</v>
      </c>
      <c r="F76" s="8">
        <f t="shared" si="5"/>
        <v>50.01</v>
      </c>
    </row>
    <row r="77" spans="1:6">
      <c r="A77" s="8" t="s">
        <v>119</v>
      </c>
      <c r="B77" s="8">
        <v>49.99</v>
      </c>
      <c r="C77" s="8">
        <f t="shared" si="3"/>
        <v>1</v>
      </c>
      <c r="D77" s="8">
        <f t="shared" si="4"/>
        <v>0</v>
      </c>
      <c r="F77" s="8">
        <f t="shared" si="5"/>
        <v>49.99</v>
      </c>
    </row>
    <row r="78" spans="1:6">
      <c r="A78" s="8" t="s">
        <v>120</v>
      </c>
      <c r="B78" s="8">
        <v>50.02</v>
      </c>
      <c r="C78" s="8">
        <f t="shared" si="3"/>
        <v>1</v>
      </c>
      <c r="D78" s="8">
        <f t="shared" si="4"/>
        <v>0</v>
      </c>
      <c r="F78" s="8">
        <f t="shared" si="5"/>
        <v>50.02</v>
      </c>
    </row>
    <row r="79" spans="1:6">
      <c r="A79" s="8" t="s">
        <v>121</v>
      </c>
      <c r="B79" s="8">
        <v>50.01</v>
      </c>
      <c r="C79" s="8">
        <f t="shared" si="3"/>
        <v>1</v>
      </c>
      <c r="D79" s="8">
        <f t="shared" si="4"/>
        <v>0</v>
      </c>
      <c r="F79" s="8">
        <f t="shared" si="5"/>
        <v>50.01</v>
      </c>
    </row>
    <row r="80" spans="1:6">
      <c r="A80" s="8" t="s">
        <v>122</v>
      </c>
      <c r="B80" s="8">
        <v>50.01</v>
      </c>
      <c r="C80" s="8">
        <f t="shared" si="3"/>
        <v>1</v>
      </c>
      <c r="D80" s="8">
        <f t="shared" si="4"/>
        <v>0</v>
      </c>
      <c r="F80" s="8">
        <f t="shared" si="5"/>
        <v>50.01</v>
      </c>
    </row>
    <row r="81" spans="1:6">
      <c r="A81" s="8" t="s">
        <v>123</v>
      </c>
      <c r="B81" s="8">
        <v>50.03</v>
      </c>
      <c r="C81" s="8">
        <f t="shared" si="3"/>
        <v>1</v>
      </c>
      <c r="D81" s="8">
        <f t="shared" si="4"/>
        <v>0</v>
      </c>
      <c r="F81" s="8">
        <f t="shared" si="5"/>
        <v>50.03</v>
      </c>
    </row>
    <row r="82" spans="1:6">
      <c r="A82" s="8" t="s">
        <v>124</v>
      </c>
      <c r="B82" s="8">
        <v>50.05</v>
      </c>
      <c r="C82" s="8">
        <f t="shared" si="3"/>
        <v>1</v>
      </c>
      <c r="D82" s="8">
        <f t="shared" si="4"/>
        <v>0</v>
      </c>
      <c r="F82" s="8">
        <f t="shared" si="5"/>
        <v>50.05</v>
      </c>
    </row>
    <row r="83" spans="1:6">
      <c r="A83" s="8" t="s">
        <v>125</v>
      </c>
      <c r="B83" s="8">
        <v>50.03</v>
      </c>
      <c r="C83" s="8">
        <f t="shared" si="3"/>
        <v>1</v>
      </c>
      <c r="D83" s="8">
        <f t="shared" si="4"/>
        <v>0</v>
      </c>
      <c r="F83" s="8">
        <f t="shared" si="5"/>
        <v>50.03</v>
      </c>
    </row>
    <row r="84" spans="1:6">
      <c r="A84" s="8" t="s">
        <v>126</v>
      </c>
      <c r="B84" s="8">
        <v>50.02</v>
      </c>
      <c r="C84" s="8">
        <f t="shared" si="3"/>
        <v>1</v>
      </c>
      <c r="D84" s="8">
        <f t="shared" si="4"/>
        <v>0</v>
      </c>
      <c r="F84" s="8">
        <f t="shared" si="5"/>
        <v>50.02</v>
      </c>
    </row>
    <row r="85" spans="1:6">
      <c r="A85" s="8" t="s">
        <v>127</v>
      </c>
      <c r="B85" s="8">
        <v>49.99</v>
      </c>
      <c r="C85" s="8">
        <f t="shared" si="3"/>
        <v>1</v>
      </c>
      <c r="D85" s="8">
        <f t="shared" si="4"/>
        <v>0</v>
      </c>
      <c r="F85" s="8">
        <f t="shared" si="5"/>
        <v>49.99</v>
      </c>
    </row>
    <row r="86" spans="1:6">
      <c r="A86" s="8" t="s">
        <v>128</v>
      </c>
      <c r="B86" s="8">
        <v>50.03</v>
      </c>
      <c r="C86" s="8">
        <f t="shared" si="3"/>
        <v>1</v>
      </c>
      <c r="D86" s="8">
        <f t="shared" si="4"/>
        <v>0</v>
      </c>
      <c r="F86" s="8">
        <f t="shared" si="5"/>
        <v>50.03</v>
      </c>
    </row>
    <row r="87" spans="1:6">
      <c r="A87" s="8" t="s">
        <v>129</v>
      </c>
      <c r="B87" s="8">
        <v>49.99</v>
      </c>
      <c r="C87" s="8">
        <f t="shared" si="3"/>
        <v>1</v>
      </c>
      <c r="D87" s="8">
        <f t="shared" si="4"/>
        <v>0</v>
      </c>
      <c r="F87" s="8">
        <f t="shared" si="5"/>
        <v>49.99</v>
      </c>
    </row>
    <row r="88" spans="1:6">
      <c r="A88" s="8" t="s">
        <v>130</v>
      </c>
      <c r="B88" s="8">
        <v>50</v>
      </c>
      <c r="C88" s="8">
        <f t="shared" si="3"/>
        <v>1</v>
      </c>
      <c r="D88" s="8">
        <f t="shared" si="4"/>
        <v>0</v>
      </c>
      <c r="F88" s="8">
        <f t="shared" si="5"/>
        <v>50</v>
      </c>
    </row>
    <row r="89" spans="1:6">
      <c r="A89" s="8" t="s">
        <v>131</v>
      </c>
      <c r="B89" s="8">
        <v>50</v>
      </c>
      <c r="C89" s="8">
        <f t="shared" si="3"/>
        <v>1</v>
      </c>
      <c r="D89" s="8">
        <f t="shared" si="4"/>
        <v>0</v>
      </c>
      <c r="F89" s="8">
        <f t="shared" si="5"/>
        <v>50</v>
      </c>
    </row>
    <row r="90" spans="1:6">
      <c r="A90" s="8" t="s">
        <v>132</v>
      </c>
      <c r="B90" s="8">
        <v>49.98</v>
      </c>
      <c r="C90" s="8">
        <f t="shared" si="3"/>
        <v>1</v>
      </c>
      <c r="D90" s="8">
        <f t="shared" si="4"/>
        <v>0</v>
      </c>
      <c r="F90" s="8">
        <f t="shared" si="5"/>
        <v>49.98</v>
      </c>
    </row>
    <row r="91" spans="1:6">
      <c r="A91" s="8" t="s">
        <v>133</v>
      </c>
      <c r="B91" s="8">
        <v>49.91</v>
      </c>
      <c r="C91" s="8">
        <f t="shared" si="3"/>
        <v>1</v>
      </c>
      <c r="D91" s="8">
        <f t="shared" si="4"/>
        <v>0</v>
      </c>
      <c r="F91" s="8">
        <f t="shared" si="5"/>
        <v>49.91</v>
      </c>
    </row>
    <row r="92" spans="1:6">
      <c r="A92" s="8" t="s">
        <v>134</v>
      </c>
      <c r="B92" s="8">
        <v>49.96</v>
      </c>
      <c r="C92" s="8">
        <f t="shared" si="3"/>
        <v>1</v>
      </c>
      <c r="D92" s="8">
        <f t="shared" si="4"/>
        <v>0</v>
      </c>
      <c r="F92" s="8">
        <f t="shared" si="5"/>
        <v>49.96</v>
      </c>
    </row>
    <row r="93" spans="1:6">
      <c r="A93" s="8" t="s">
        <v>135</v>
      </c>
      <c r="B93" s="8">
        <v>49.99</v>
      </c>
      <c r="C93" s="8">
        <f t="shared" si="3"/>
        <v>1</v>
      </c>
      <c r="D93" s="8">
        <f t="shared" si="4"/>
        <v>0</v>
      </c>
      <c r="F93" s="8">
        <f t="shared" si="5"/>
        <v>49.99</v>
      </c>
    </row>
    <row r="94" spans="1:6">
      <c r="A94" s="8" t="s">
        <v>136</v>
      </c>
      <c r="B94" s="8">
        <v>49.9</v>
      </c>
      <c r="C94" s="8">
        <f t="shared" si="3"/>
        <v>1</v>
      </c>
      <c r="D94" s="8">
        <f t="shared" si="4"/>
        <v>0</v>
      </c>
      <c r="F94" s="8">
        <f t="shared" si="5"/>
        <v>49.9</v>
      </c>
    </row>
    <row r="95" spans="1:6">
      <c r="A95" s="8" t="s">
        <v>137</v>
      </c>
      <c r="B95" s="8">
        <v>49.83</v>
      </c>
      <c r="C95" s="8">
        <f t="shared" si="3"/>
        <v>1</v>
      </c>
      <c r="D95" s="8">
        <f t="shared" si="4"/>
        <v>0</v>
      </c>
      <c r="F95" s="8">
        <f t="shared" si="5"/>
        <v>49.83</v>
      </c>
    </row>
    <row r="96" spans="1:6">
      <c r="A96" s="8" t="s">
        <v>138</v>
      </c>
      <c r="B96" s="8">
        <v>49.96</v>
      </c>
      <c r="C96" s="8">
        <f t="shared" si="3"/>
        <v>1</v>
      </c>
      <c r="D96" s="8">
        <f t="shared" si="4"/>
        <v>0</v>
      </c>
      <c r="F96" s="8">
        <f t="shared" si="5"/>
        <v>49.96</v>
      </c>
    </row>
    <row r="97" spans="1:6">
      <c r="A97" s="8" t="s">
        <v>139</v>
      </c>
      <c r="B97" s="8">
        <v>49.99</v>
      </c>
      <c r="C97" s="8">
        <f t="shared" si="3"/>
        <v>1</v>
      </c>
      <c r="D97" s="8">
        <f t="shared" si="4"/>
        <v>0</v>
      </c>
      <c r="F97" s="8">
        <f t="shared" si="5"/>
        <v>49.99</v>
      </c>
    </row>
    <row r="98" spans="1:6" ht="13.5" thickBot="1">
      <c r="A98" s="8" t="s">
        <v>140</v>
      </c>
      <c r="B98" s="8">
        <v>50.02</v>
      </c>
      <c r="C98" s="8">
        <f t="shared" si="3"/>
        <v>1</v>
      </c>
      <c r="D98" s="8">
        <f t="shared" si="4"/>
        <v>0</v>
      </c>
      <c r="F98" s="8">
        <f t="shared" si="5"/>
        <v>50.02</v>
      </c>
    </row>
    <row r="99" spans="1:6" ht="13.5" thickBot="1">
      <c r="A99" s="8" t="s">
        <v>175</v>
      </c>
      <c r="B99" s="29">
        <f>AVERAGE(B3:B98)</f>
        <v>50.009687500000005</v>
      </c>
      <c r="C99" s="8">
        <f>SUM(C3:C98)/4000</f>
        <v>2.4E-2</v>
      </c>
      <c r="D99" s="8">
        <f>SUM(D3:D98)</f>
        <v>99.27000000000001</v>
      </c>
      <c r="F99" s="8">
        <f t="shared" si="5"/>
        <v>50.009687500000005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211.67000000000002</v>
      </c>
      <c r="E3">
        <f>BAWANA!AM3</f>
        <v>0</v>
      </c>
      <c r="F3">
        <f>(B3+C3)*0.8</f>
        <v>256</v>
      </c>
      <c r="G3">
        <f>(D3+E3)</f>
        <v>211.67000000000002</v>
      </c>
      <c r="H3" s="154"/>
      <c r="I3">
        <f>BRPL_EOD!AK3+BRPL_EOD!AL3</f>
        <v>81.97</v>
      </c>
      <c r="J3">
        <f>BYPL_EOD!AK3+BYPL_EOD!AL3</f>
        <v>47.39</v>
      </c>
      <c r="K3">
        <f>MES_EOD!AK3+MES_EOD!AL3</f>
        <v>5.82</v>
      </c>
      <c r="L3">
        <f>NDMC_EOD!AK3+NDMC_EOD!AL3</f>
        <v>19.22</v>
      </c>
      <c r="M3">
        <f>TPDDL_EOD!AK3+TPDDL_EOD!AL3</f>
        <v>57.27</v>
      </c>
      <c r="N3">
        <f t="shared" ref="N3:N66" si="0">SUM(I3:M3)</f>
        <v>211.67000000000002</v>
      </c>
      <c r="O3" s="154">
        <f t="shared" ref="O3:O66" si="1">G3-N3</f>
        <v>0</v>
      </c>
      <c r="P3">
        <v>81.97</v>
      </c>
      <c r="Q3">
        <v>47.39</v>
      </c>
      <c r="R3">
        <v>5.82</v>
      </c>
      <c r="S3">
        <v>19.22</v>
      </c>
      <c r="T3">
        <v>57.27</v>
      </c>
      <c r="U3" s="156">
        <f t="shared" ref="U3:U66" si="2">SUM(P3:T3)</f>
        <v>211.67000000000002</v>
      </c>
      <c r="V3" s="154">
        <f t="shared" ref="V3:V66" si="3">G3-U3</f>
        <v>0</v>
      </c>
      <c r="Y3">
        <f>BAWANA!AW3+BAWANA!AX3</f>
        <v>32</v>
      </c>
      <c r="Z3">
        <f>BAWANA!BD3+BAWANA!BE3</f>
        <v>26.33</v>
      </c>
      <c r="AA3">
        <f>BAWANA!X3+BAWANA!Y3</f>
        <v>32</v>
      </c>
      <c r="AB3">
        <f>BAWANA!AE3+BAWANA!AF3</f>
        <v>26.33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211.67000000000002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211.67000000000002</v>
      </c>
      <c r="H4" s="154"/>
      <c r="I4">
        <f>BRPL_EOD!AK4+BRPL_EOD!AL4</f>
        <v>81.97</v>
      </c>
      <c r="J4">
        <f>BYPL_EOD!AK4+BYPL_EOD!AL4</f>
        <v>47.39</v>
      </c>
      <c r="K4">
        <f>MES_EOD!AK4+MES_EOD!AL4</f>
        <v>5.82</v>
      </c>
      <c r="L4">
        <f>NDMC_EOD!AK4+NDMC_EOD!AL4</f>
        <v>19.22</v>
      </c>
      <c r="M4">
        <f>TPDDL_EOD!AK4+TPDDL_EOD!AL4</f>
        <v>57.27</v>
      </c>
      <c r="N4">
        <f t="shared" si="0"/>
        <v>211.67000000000002</v>
      </c>
      <c r="O4" s="154">
        <f t="shared" si="1"/>
        <v>0</v>
      </c>
      <c r="P4">
        <v>81.97</v>
      </c>
      <c r="Q4">
        <v>47.39</v>
      </c>
      <c r="R4">
        <v>5.82</v>
      </c>
      <c r="S4">
        <v>19.22</v>
      </c>
      <c r="T4">
        <v>57.27</v>
      </c>
      <c r="U4" s="156">
        <f t="shared" si="2"/>
        <v>211.67000000000002</v>
      </c>
      <c r="V4" s="154">
        <f t="shared" si="3"/>
        <v>0</v>
      </c>
      <c r="Y4">
        <f>BAWANA!AW4+BAWANA!AX4</f>
        <v>32</v>
      </c>
      <c r="Z4">
        <f>BAWANA!BD4+BAWANA!BE4</f>
        <v>26.33</v>
      </c>
      <c r="AA4">
        <f>BAWANA!X4+BAWANA!Y4</f>
        <v>32</v>
      </c>
      <c r="AB4">
        <f>BAWANA!AE4+BAWANA!AF4</f>
        <v>26.33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211.67000000000002</v>
      </c>
      <c r="E5">
        <f>BAWANA!AM5</f>
        <v>0</v>
      </c>
      <c r="F5">
        <f t="shared" si="4"/>
        <v>256</v>
      </c>
      <c r="G5">
        <f t="shared" si="5"/>
        <v>211.67000000000002</v>
      </c>
      <c r="H5" s="154"/>
      <c r="I5">
        <f>BRPL_EOD!AK5+BRPL_EOD!AL5</f>
        <v>81.97</v>
      </c>
      <c r="J5">
        <f>BYPL_EOD!AK5+BYPL_EOD!AL5</f>
        <v>47.39</v>
      </c>
      <c r="K5">
        <f>MES_EOD!AK5+MES_EOD!AL5</f>
        <v>5.82</v>
      </c>
      <c r="L5">
        <f>NDMC_EOD!AK5+NDMC_EOD!AL5</f>
        <v>19.22</v>
      </c>
      <c r="M5">
        <f>TPDDL_EOD!AK5+TPDDL_EOD!AL5</f>
        <v>57.27</v>
      </c>
      <c r="N5">
        <f t="shared" si="0"/>
        <v>211.67000000000002</v>
      </c>
      <c r="O5" s="154">
        <f t="shared" si="1"/>
        <v>0</v>
      </c>
      <c r="P5">
        <v>81.97</v>
      </c>
      <c r="Q5">
        <v>47.39</v>
      </c>
      <c r="R5">
        <v>5.82</v>
      </c>
      <c r="S5">
        <v>19.22</v>
      </c>
      <c r="T5">
        <v>57.27</v>
      </c>
      <c r="U5" s="156">
        <f t="shared" si="2"/>
        <v>211.67000000000002</v>
      </c>
      <c r="V5" s="154">
        <f t="shared" si="3"/>
        <v>0</v>
      </c>
      <c r="Y5">
        <f>BAWANA!AW5+BAWANA!AX5</f>
        <v>32</v>
      </c>
      <c r="Z5">
        <f>BAWANA!BD5+BAWANA!BE5</f>
        <v>26.33</v>
      </c>
      <c r="AA5">
        <f>BAWANA!X5+BAWANA!Y5</f>
        <v>32</v>
      </c>
      <c r="AB5">
        <f>BAWANA!AE5+BAWANA!AF5</f>
        <v>26.33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211.67000000000002</v>
      </c>
      <c r="E6">
        <f>BAWANA!AM6</f>
        <v>0</v>
      </c>
      <c r="F6">
        <f t="shared" si="4"/>
        <v>256</v>
      </c>
      <c r="G6">
        <f t="shared" si="5"/>
        <v>211.67000000000002</v>
      </c>
      <c r="H6" s="154"/>
      <c r="I6">
        <f>BRPL_EOD!AK6+BRPL_EOD!AL6</f>
        <v>81.97</v>
      </c>
      <c r="J6">
        <f>BYPL_EOD!AK6+BYPL_EOD!AL6</f>
        <v>47.39</v>
      </c>
      <c r="K6">
        <f>MES_EOD!AK6+MES_EOD!AL6</f>
        <v>5.82</v>
      </c>
      <c r="L6">
        <f>NDMC_EOD!AK6+NDMC_EOD!AL6</f>
        <v>19.22</v>
      </c>
      <c r="M6">
        <f>TPDDL_EOD!AK6+TPDDL_EOD!AL6</f>
        <v>57.27</v>
      </c>
      <c r="N6">
        <f t="shared" si="0"/>
        <v>211.67000000000002</v>
      </c>
      <c r="O6" s="154">
        <f t="shared" si="1"/>
        <v>0</v>
      </c>
      <c r="P6">
        <v>81.97</v>
      </c>
      <c r="Q6">
        <v>47.39</v>
      </c>
      <c r="R6">
        <v>5.82</v>
      </c>
      <c r="S6">
        <v>19.22</v>
      </c>
      <c r="T6">
        <v>57.27</v>
      </c>
      <c r="U6" s="156">
        <f t="shared" si="2"/>
        <v>211.67000000000002</v>
      </c>
      <c r="V6" s="154">
        <f t="shared" si="3"/>
        <v>0</v>
      </c>
      <c r="Y6">
        <f>BAWANA!AW6+BAWANA!AX6</f>
        <v>32</v>
      </c>
      <c r="Z6">
        <f>BAWANA!BD6+BAWANA!BE6</f>
        <v>26.33</v>
      </c>
      <c r="AA6">
        <f>BAWANA!X6+BAWANA!Y6</f>
        <v>32</v>
      </c>
      <c r="AB6">
        <f>BAWANA!AE6+BAWANA!AF6</f>
        <v>26.33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211.67000000000002</v>
      </c>
      <c r="E7">
        <f>BAWANA!AM7</f>
        <v>0</v>
      </c>
      <c r="F7">
        <f t="shared" si="4"/>
        <v>256</v>
      </c>
      <c r="G7">
        <f t="shared" si="5"/>
        <v>211.67000000000002</v>
      </c>
      <c r="H7" s="154"/>
      <c r="I7">
        <f>BRPL_EOD!AK7+BRPL_EOD!AL7</f>
        <v>81.97</v>
      </c>
      <c r="J7">
        <f>BYPL_EOD!AK7+BYPL_EOD!AL7</f>
        <v>47.39</v>
      </c>
      <c r="K7">
        <f>MES_EOD!AK7+MES_EOD!AL7</f>
        <v>5.82</v>
      </c>
      <c r="L7">
        <f>NDMC_EOD!AK7+NDMC_EOD!AL7</f>
        <v>19.22</v>
      </c>
      <c r="M7">
        <f>TPDDL_EOD!AK7+TPDDL_EOD!AL7</f>
        <v>57.27</v>
      </c>
      <c r="N7">
        <f t="shared" si="0"/>
        <v>211.67000000000002</v>
      </c>
      <c r="O7" s="154">
        <f t="shared" si="1"/>
        <v>0</v>
      </c>
      <c r="P7">
        <v>81.97</v>
      </c>
      <c r="Q7">
        <v>47.39</v>
      </c>
      <c r="R7">
        <v>5.82</v>
      </c>
      <c r="S7">
        <v>19.22</v>
      </c>
      <c r="T7">
        <v>57.27</v>
      </c>
      <c r="U7" s="156">
        <f t="shared" si="2"/>
        <v>211.67000000000002</v>
      </c>
      <c r="V7" s="154">
        <f t="shared" si="3"/>
        <v>0</v>
      </c>
      <c r="Y7">
        <f>BAWANA!AW7+BAWANA!AX7</f>
        <v>32</v>
      </c>
      <c r="Z7">
        <f>BAWANA!BD7+BAWANA!BE7</f>
        <v>26.33</v>
      </c>
      <c r="AA7">
        <f>BAWANA!X7+BAWANA!Y7</f>
        <v>32</v>
      </c>
      <c r="AB7">
        <f>BAWANA!AE7+BAWANA!AF7</f>
        <v>26.33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211.67000000000002</v>
      </c>
      <c r="E8">
        <f>BAWANA!AM8</f>
        <v>0</v>
      </c>
      <c r="F8">
        <f t="shared" si="4"/>
        <v>256</v>
      </c>
      <c r="G8">
        <f t="shared" si="5"/>
        <v>211.67000000000002</v>
      </c>
      <c r="H8" s="154"/>
      <c r="I8">
        <f>BRPL_EOD!AK8+BRPL_EOD!AL8</f>
        <v>81.97</v>
      </c>
      <c r="J8">
        <f>BYPL_EOD!AK8+BYPL_EOD!AL8</f>
        <v>47.39</v>
      </c>
      <c r="K8">
        <f>MES_EOD!AK8+MES_EOD!AL8</f>
        <v>5.82</v>
      </c>
      <c r="L8">
        <f>NDMC_EOD!AK8+NDMC_EOD!AL8</f>
        <v>19.22</v>
      </c>
      <c r="M8">
        <f>TPDDL_EOD!AK8+TPDDL_EOD!AL8</f>
        <v>57.27</v>
      </c>
      <c r="N8">
        <f t="shared" si="0"/>
        <v>211.67000000000002</v>
      </c>
      <c r="O8" s="154">
        <f t="shared" si="1"/>
        <v>0</v>
      </c>
      <c r="P8">
        <v>81.97</v>
      </c>
      <c r="Q8">
        <v>47.39</v>
      </c>
      <c r="R8">
        <v>5.82</v>
      </c>
      <c r="S8">
        <v>19.22</v>
      </c>
      <c r="T8">
        <v>57.27</v>
      </c>
      <c r="U8" s="156">
        <f t="shared" si="2"/>
        <v>211.67000000000002</v>
      </c>
      <c r="V8" s="154">
        <f t="shared" si="3"/>
        <v>0</v>
      </c>
      <c r="Y8">
        <f>BAWANA!AW8+BAWANA!AX8</f>
        <v>32</v>
      </c>
      <c r="Z8">
        <f>BAWANA!BD8+BAWANA!BE8</f>
        <v>26.33</v>
      </c>
      <c r="AA8">
        <f>BAWANA!X8+BAWANA!Y8</f>
        <v>32</v>
      </c>
      <c r="AB8">
        <f>BAWANA!AE8+BAWANA!AF8</f>
        <v>26.33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211.67000000000002</v>
      </c>
      <c r="E9">
        <f>BAWANA!AM9</f>
        <v>0</v>
      </c>
      <c r="F9">
        <f t="shared" si="4"/>
        <v>256</v>
      </c>
      <c r="G9">
        <f t="shared" si="5"/>
        <v>211.67000000000002</v>
      </c>
      <c r="H9" s="154"/>
      <c r="I9">
        <f>BRPL_EOD!AK9+BRPL_EOD!AL9</f>
        <v>81.97</v>
      </c>
      <c r="J9">
        <f>BYPL_EOD!AK9+BYPL_EOD!AL9</f>
        <v>47.39</v>
      </c>
      <c r="K9">
        <f>MES_EOD!AK9+MES_EOD!AL9</f>
        <v>5.82</v>
      </c>
      <c r="L9">
        <f>NDMC_EOD!AK9+NDMC_EOD!AL9</f>
        <v>19.22</v>
      </c>
      <c r="M9">
        <f>TPDDL_EOD!AK9+TPDDL_EOD!AL9</f>
        <v>57.27</v>
      </c>
      <c r="N9">
        <f t="shared" si="0"/>
        <v>211.67000000000002</v>
      </c>
      <c r="O9" s="154">
        <f t="shared" si="1"/>
        <v>0</v>
      </c>
      <c r="P9">
        <v>81.97</v>
      </c>
      <c r="Q9">
        <v>47.39</v>
      </c>
      <c r="R9">
        <v>5.82</v>
      </c>
      <c r="S9">
        <v>19.22</v>
      </c>
      <c r="T9">
        <v>57.27</v>
      </c>
      <c r="U9" s="156">
        <f t="shared" si="2"/>
        <v>211.67000000000002</v>
      </c>
      <c r="V9" s="154">
        <f t="shared" si="3"/>
        <v>0</v>
      </c>
      <c r="Y9">
        <f>BAWANA!AW9+BAWANA!AX9</f>
        <v>32</v>
      </c>
      <c r="Z9">
        <f>BAWANA!BD9+BAWANA!BE9</f>
        <v>26.33</v>
      </c>
      <c r="AA9">
        <f>BAWANA!X9+BAWANA!Y9</f>
        <v>32</v>
      </c>
      <c r="AB9">
        <f>BAWANA!AE9+BAWANA!AF9</f>
        <v>26.33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211.67000000000002</v>
      </c>
      <c r="E10">
        <f>BAWANA!AM10</f>
        <v>0</v>
      </c>
      <c r="F10">
        <f t="shared" si="4"/>
        <v>256</v>
      </c>
      <c r="G10">
        <f t="shared" si="5"/>
        <v>211.67000000000002</v>
      </c>
      <c r="H10" s="154"/>
      <c r="I10">
        <f>BRPL_EOD!AK10+BRPL_EOD!AL10</f>
        <v>81.97</v>
      </c>
      <c r="J10">
        <f>BYPL_EOD!AK10+BYPL_EOD!AL10</f>
        <v>47.39</v>
      </c>
      <c r="K10">
        <f>MES_EOD!AK10+MES_EOD!AL10</f>
        <v>5.82</v>
      </c>
      <c r="L10">
        <f>NDMC_EOD!AK10+NDMC_EOD!AL10</f>
        <v>19.22</v>
      </c>
      <c r="M10">
        <f>TPDDL_EOD!AK10+TPDDL_EOD!AL10</f>
        <v>57.27</v>
      </c>
      <c r="N10">
        <f t="shared" si="0"/>
        <v>211.67000000000002</v>
      </c>
      <c r="O10" s="154">
        <f t="shared" si="1"/>
        <v>0</v>
      </c>
      <c r="P10">
        <v>81.97</v>
      </c>
      <c r="Q10">
        <v>47.39</v>
      </c>
      <c r="R10">
        <v>5.82</v>
      </c>
      <c r="S10">
        <v>19.22</v>
      </c>
      <c r="T10">
        <v>57.27</v>
      </c>
      <c r="U10" s="156">
        <f t="shared" si="2"/>
        <v>211.67000000000002</v>
      </c>
      <c r="V10" s="154">
        <f t="shared" si="3"/>
        <v>0</v>
      </c>
      <c r="Y10">
        <f>BAWANA!AW10+BAWANA!AX10</f>
        <v>32</v>
      </c>
      <c r="Z10">
        <f>BAWANA!BD10+BAWANA!BE10</f>
        <v>26.33</v>
      </c>
      <c r="AA10">
        <f>BAWANA!X10+BAWANA!Y10</f>
        <v>32</v>
      </c>
      <c r="AB10">
        <f>BAWANA!AE10+BAWANA!AF10</f>
        <v>26.33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211.67000000000002</v>
      </c>
      <c r="E11">
        <f>BAWANA!AM11</f>
        <v>0</v>
      </c>
      <c r="F11">
        <f t="shared" si="4"/>
        <v>256</v>
      </c>
      <c r="G11">
        <f t="shared" si="5"/>
        <v>211.67000000000002</v>
      </c>
      <c r="H11" s="154"/>
      <c r="I11">
        <f>BRPL_EOD!AK11+BRPL_EOD!AL11</f>
        <v>81.97</v>
      </c>
      <c r="J11">
        <f>BYPL_EOD!AK11+BYPL_EOD!AL11</f>
        <v>47.39</v>
      </c>
      <c r="K11">
        <f>MES_EOD!AK11+MES_EOD!AL11</f>
        <v>5.82</v>
      </c>
      <c r="L11">
        <f>NDMC_EOD!AK11+NDMC_EOD!AL11</f>
        <v>19.22</v>
      </c>
      <c r="M11">
        <f>TPDDL_EOD!AK11+TPDDL_EOD!AL11</f>
        <v>57.27</v>
      </c>
      <c r="N11">
        <f t="shared" si="0"/>
        <v>211.67000000000002</v>
      </c>
      <c r="O11" s="154">
        <f t="shared" si="1"/>
        <v>0</v>
      </c>
      <c r="P11">
        <v>81.97</v>
      </c>
      <c r="Q11">
        <v>47.39</v>
      </c>
      <c r="R11">
        <v>5.82</v>
      </c>
      <c r="S11">
        <v>19.22</v>
      </c>
      <c r="T11">
        <v>57.27</v>
      </c>
      <c r="U11" s="156">
        <f t="shared" si="2"/>
        <v>211.67000000000002</v>
      </c>
      <c r="V11" s="154">
        <f t="shared" si="3"/>
        <v>0</v>
      </c>
      <c r="Y11">
        <f>BAWANA!AW11+BAWANA!AX11</f>
        <v>32</v>
      </c>
      <c r="Z11">
        <f>BAWANA!BD11+BAWANA!BE11</f>
        <v>26.33</v>
      </c>
      <c r="AA11">
        <f>BAWANA!X11+BAWANA!Y11</f>
        <v>32</v>
      </c>
      <c r="AB11">
        <f>BAWANA!AE11+BAWANA!AF11</f>
        <v>26.33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211.67000000000002</v>
      </c>
      <c r="E12">
        <f>BAWANA!AM12</f>
        <v>0</v>
      </c>
      <c r="F12">
        <f t="shared" si="4"/>
        <v>256</v>
      </c>
      <c r="G12">
        <f t="shared" si="5"/>
        <v>211.67000000000002</v>
      </c>
      <c r="H12" s="154"/>
      <c r="I12">
        <f>BRPL_EOD!AK12+BRPL_EOD!AL12</f>
        <v>81.97</v>
      </c>
      <c r="J12">
        <f>BYPL_EOD!AK12+BYPL_EOD!AL12</f>
        <v>47.39</v>
      </c>
      <c r="K12">
        <f>MES_EOD!AK12+MES_EOD!AL12</f>
        <v>5.82</v>
      </c>
      <c r="L12">
        <f>NDMC_EOD!AK12+NDMC_EOD!AL12</f>
        <v>19.22</v>
      </c>
      <c r="M12">
        <f>TPDDL_EOD!AK12+TPDDL_EOD!AL12</f>
        <v>57.27</v>
      </c>
      <c r="N12">
        <f t="shared" si="0"/>
        <v>211.67000000000002</v>
      </c>
      <c r="O12" s="154">
        <f t="shared" si="1"/>
        <v>0</v>
      </c>
      <c r="P12">
        <v>81.97</v>
      </c>
      <c r="Q12">
        <v>47.39</v>
      </c>
      <c r="R12">
        <v>5.82</v>
      </c>
      <c r="S12">
        <v>19.22</v>
      </c>
      <c r="T12">
        <v>57.27</v>
      </c>
      <c r="U12" s="156">
        <f t="shared" si="2"/>
        <v>211.67000000000002</v>
      </c>
      <c r="V12" s="154">
        <f t="shared" si="3"/>
        <v>0</v>
      </c>
      <c r="Y12">
        <f>BAWANA!AW12+BAWANA!AX12</f>
        <v>32</v>
      </c>
      <c r="Z12">
        <f>BAWANA!BD12+BAWANA!BE12</f>
        <v>26.33</v>
      </c>
      <c r="AA12">
        <f>BAWANA!X12+BAWANA!Y12</f>
        <v>32</v>
      </c>
      <c r="AB12">
        <f>BAWANA!AE12+BAWANA!AF12</f>
        <v>26.33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211.67000000000002</v>
      </c>
      <c r="E13">
        <f>BAWANA!AM13</f>
        <v>0</v>
      </c>
      <c r="F13">
        <f t="shared" si="4"/>
        <v>256</v>
      </c>
      <c r="G13">
        <f t="shared" si="5"/>
        <v>211.67000000000002</v>
      </c>
      <c r="H13" s="154"/>
      <c r="I13">
        <f>BRPL_EOD!AK13+BRPL_EOD!AL13</f>
        <v>81.97</v>
      </c>
      <c r="J13">
        <f>BYPL_EOD!AK13+BYPL_EOD!AL13</f>
        <v>47.39</v>
      </c>
      <c r="K13">
        <f>MES_EOD!AK13+MES_EOD!AL13</f>
        <v>5.82</v>
      </c>
      <c r="L13">
        <f>NDMC_EOD!AK13+NDMC_EOD!AL13</f>
        <v>19.22</v>
      </c>
      <c r="M13">
        <f>TPDDL_EOD!AK13+TPDDL_EOD!AL13</f>
        <v>57.27</v>
      </c>
      <c r="N13">
        <f t="shared" si="0"/>
        <v>211.67000000000002</v>
      </c>
      <c r="O13" s="154">
        <f t="shared" si="1"/>
        <v>0</v>
      </c>
      <c r="P13">
        <v>81.97</v>
      </c>
      <c r="Q13">
        <v>47.39</v>
      </c>
      <c r="R13">
        <v>5.82</v>
      </c>
      <c r="S13">
        <v>19.22</v>
      </c>
      <c r="T13">
        <v>57.27</v>
      </c>
      <c r="U13" s="156">
        <f t="shared" si="2"/>
        <v>211.67000000000002</v>
      </c>
      <c r="V13" s="154">
        <f t="shared" si="3"/>
        <v>0</v>
      </c>
      <c r="Y13">
        <f>BAWANA!AW13+BAWANA!AX13</f>
        <v>32</v>
      </c>
      <c r="Z13">
        <f>BAWANA!BD13+BAWANA!BE13</f>
        <v>26.33</v>
      </c>
      <c r="AA13">
        <f>BAWANA!X13+BAWANA!Y13</f>
        <v>32</v>
      </c>
      <c r="AB13">
        <f>BAWANA!AE13+BAWANA!AF13</f>
        <v>26.33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211.67000000000002</v>
      </c>
      <c r="E14">
        <f>BAWANA!AM14</f>
        <v>0</v>
      </c>
      <c r="F14">
        <f t="shared" si="4"/>
        <v>256</v>
      </c>
      <c r="G14">
        <f t="shared" si="5"/>
        <v>211.67000000000002</v>
      </c>
      <c r="H14" s="154"/>
      <c r="I14">
        <f>BRPL_EOD!AK14+BRPL_EOD!AL14</f>
        <v>81.97</v>
      </c>
      <c r="J14">
        <f>BYPL_EOD!AK14+BYPL_EOD!AL14</f>
        <v>47.39</v>
      </c>
      <c r="K14">
        <f>MES_EOD!AK14+MES_EOD!AL14</f>
        <v>5.82</v>
      </c>
      <c r="L14">
        <f>NDMC_EOD!AK14+NDMC_EOD!AL14</f>
        <v>19.22</v>
      </c>
      <c r="M14">
        <f>TPDDL_EOD!AK14+TPDDL_EOD!AL14</f>
        <v>57.27</v>
      </c>
      <c r="N14">
        <f t="shared" si="0"/>
        <v>211.67000000000002</v>
      </c>
      <c r="O14" s="154">
        <f t="shared" si="1"/>
        <v>0</v>
      </c>
      <c r="P14">
        <v>81.97</v>
      </c>
      <c r="Q14">
        <v>47.39</v>
      </c>
      <c r="R14">
        <v>5.82</v>
      </c>
      <c r="S14">
        <v>19.22</v>
      </c>
      <c r="T14">
        <v>57.27</v>
      </c>
      <c r="U14" s="156">
        <f t="shared" si="2"/>
        <v>211.67000000000002</v>
      </c>
      <c r="V14" s="154">
        <f t="shared" si="3"/>
        <v>0</v>
      </c>
      <c r="Y14">
        <f>BAWANA!AW14+BAWANA!AX14</f>
        <v>32</v>
      </c>
      <c r="Z14">
        <f>BAWANA!BD14+BAWANA!BE14</f>
        <v>26.33</v>
      </c>
      <c r="AA14">
        <f>BAWANA!X14+BAWANA!Y14</f>
        <v>32</v>
      </c>
      <c r="AB14">
        <f>BAWANA!AE14+BAWANA!AF14</f>
        <v>26.33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211.67000000000002</v>
      </c>
      <c r="E15">
        <f>BAWANA!AM15</f>
        <v>0</v>
      </c>
      <c r="F15">
        <f t="shared" si="4"/>
        <v>256</v>
      </c>
      <c r="G15">
        <f t="shared" si="5"/>
        <v>211.67000000000002</v>
      </c>
      <c r="H15" s="154"/>
      <c r="I15">
        <f>BRPL_EOD!AK15+BRPL_EOD!AL15</f>
        <v>81.97</v>
      </c>
      <c r="J15">
        <f>BYPL_EOD!AK15+BYPL_EOD!AL15</f>
        <v>47.39</v>
      </c>
      <c r="K15">
        <f>MES_EOD!AK15+MES_EOD!AL15</f>
        <v>5.82</v>
      </c>
      <c r="L15">
        <f>NDMC_EOD!AK15+NDMC_EOD!AL15</f>
        <v>19.22</v>
      </c>
      <c r="M15">
        <f>TPDDL_EOD!AK15+TPDDL_EOD!AL15</f>
        <v>57.27</v>
      </c>
      <c r="N15">
        <f t="shared" si="0"/>
        <v>211.67000000000002</v>
      </c>
      <c r="O15" s="154">
        <f t="shared" si="1"/>
        <v>0</v>
      </c>
      <c r="P15">
        <v>81.97</v>
      </c>
      <c r="Q15">
        <v>47.39</v>
      </c>
      <c r="R15">
        <v>5.82</v>
      </c>
      <c r="S15">
        <v>19.22</v>
      </c>
      <c r="T15">
        <v>57.27</v>
      </c>
      <c r="U15" s="156">
        <f t="shared" si="2"/>
        <v>211.67000000000002</v>
      </c>
      <c r="V15" s="154">
        <f t="shared" si="3"/>
        <v>0</v>
      </c>
      <c r="Y15">
        <f>BAWANA!AW15+BAWANA!AX15</f>
        <v>32</v>
      </c>
      <c r="Z15">
        <f>BAWANA!BD15+BAWANA!BE15</f>
        <v>26.33</v>
      </c>
      <c r="AA15">
        <f>BAWANA!X15+BAWANA!Y15</f>
        <v>32</v>
      </c>
      <c r="AB15">
        <f>BAWANA!AE15+BAWANA!AF15</f>
        <v>26.33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211.67000000000002</v>
      </c>
      <c r="E16">
        <f>BAWANA!AM16</f>
        <v>0</v>
      </c>
      <c r="F16">
        <f t="shared" si="4"/>
        <v>256</v>
      </c>
      <c r="G16">
        <f t="shared" si="5"/>
        <v>211.67000000000002</v>
      </c>
      <c r="H16" s="154"/>
      <c r="I16">
        <f>BRPL_EOD!AK16+BRPL_EOD!AL16</f>
        <v>81.97</v>
      </c>
      <c r="J16">
        <f>BYPL_EOD!AK16+BYPL_EOD!AL16</f>
        <v>47.39</v>
      </c>
      <c r="K16">
        <f>MES_EOD!AK16+MES_EOD!AL16</f>
        <v>5.82</v>
      </c>
      <c r="L16">
        <f>NDMC_EOD!AK16+NDMC_EOD!AL16</f>
        <v>19.22</v>
      </c>
      <c r="M16">
        <f>TPDDL_EOD!AK16+TPDDL_EOD!AL16</f>
        <v>57.27</v>
      </c>
      <c r="N16">
        <f t="shared" si="0"/>
        <v>211.67000000000002</v>
      </c>
      <c r="O16" s="154">
        <f t="shared" si="1"/>
        <v>0</v>
      </c>
      <c r="P16">
        <v>81.97</v>
      </c>
      <c r="Q16">
        <v>47.39</v>
      </c>
      <c r="R16">
        <v>5.82</v>
      </c>
      <c r="S16">
        <v>19.22</v>
      </c>
      <c r="T16">
        <v>57.27</v>
      </c>
      <c r="U16" s="156">
        <f t="shared" si="2"/>
        <v>211.67000000000002</v>
      </c>
      <c r="V16" s="154">
        <f t="shared" si="3"/>
        <v>0</v>
      </c>
      <c r="Y16">
        <f>BAWANA!AW16+BAWANA!AX16</f>
        <v>32</v>
      </c>
      <c r="Z16">
        <f>BAWANA!BD16+BAWANA!BE16</f>
        <v>26.33</v>
      </c>
      <c r="AA16">
        <f>BAWANA!X16+BAWANA!Y16</f>
        <v>32</v>
      </c>
      <c r="AB16">
        <f>BAWANA!AE16+BAWANA!AF16</f>
        <v>26.33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211.67000000000002</v>
      </c>
      <c r="E17">
        <f>BAWANA!AM17</f>
        <v>0</v>
      </c>
      <c r="F17">
        <f t="shared" si="4"/>
        <v>256</v>
      </c>
      <c r="G17">
        <f t="shared" si="5"/>
        <v>211.67000000000002</v>
      </c>
      <c r="H17" s="154"/>
      <c r="I17">
        <f>BRPL_EOD!AK17+BRPL_EOD!AL17</f>
        <v>81.97</v>
      </c>
      <c r="J17">
        <f>BYPL_EOD!AK17+BYPL_EOD!AL17</f>
        <v>47.39</v>
      </c>
      <c r="K17">
        <f>MES_EOD!AK17+MES_EOD!AL17</f>
        <v>5.82</v>
      </c>
      <c r="L17">
        <f>NDMC_EOD!AK17+NDMC_EOD!AL17</f>
        <v>19.22</v>
      </c>
      <c r="M17">
        <f>TPDDL_EOD!AK17+TPDDL_EOD!AL17</f>
        <v>57.27</v>
      </c>
      <c r="N17">
        <f t="shared" si="0"/>
        <v>211.67000000000002</v>
      </c>
      <c r="O17" s="154">
        <f t="shared" si="1"/>
        <v>0</v>
      </c>
      <c r="P17">
        <v>81.97</v>
      </c>
      <c r="Q17">
        <v>47.39</v>
      </c>
      <c r="R17">
        <v>5.82</v>
      </c>
      <c r="S17">
        <v>19.22</v>
      </c>
      <c r="T17">
        <v>57.27</v>
      </c>
      <c r="U17" s="156">
        <f t="shared" si="2"/>
        <v>211.67000000000002</v>
      </c>
      <c r="V17" s="154">
        <f t="shared" si="3"/>
        <v>0</v>
      </c>
      <c r="Y17">
        <f>BAWANA!AW17+BAWANA!AX17</f>
        <v>32</v>
      </c>
      <c r="Z17">
        <f>BAWANA!BD17+BAWANA!BE17</f>
        <v>26.33</v>
      </c>
      <c r="AA17">
        <f>BAWANA!X17+BAWANA!Y17</f>
        <v>32</v>
      </c>
      <c r="AB17">
        <f>BAWANA!AE17+BAWANA!AF17</f>
        <v>26.33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211.67000000000002</v>
      </c>
      <c r="E18">
        <f>BAWANA!AM18</f>
        <v>0</v>
      </c>
      <c r="F18">
        <f t="shared" si="4"/>
        <v>256</v>
      </c>
      <c r="G18">
        <f t="shared" si="5"/>
        <v>211.67000000000002</v>
      </c>
      <c r="H18" s="154"/>
      <c r="I18">
        <f>BRPL_EOD!AK18+BRPL_EOD!AL18</f>
        <v>81.97</v>
      </c>
      <c r="J18">
        <f>BYPL_EOD!AK18+BYPL_EOD!AL18</f>
        <v>47.39</v>
      </c>
      <c r="K18">
        <f>MES_EOD!AK18+MES_EOD!AL18</f>
        <v>5.82</v>
      </c>
      <c r="L18">
        <f>NDMC_EOD!AK18+NDMC_EOD!AL18</f>
        <v>19.22</v>
      </c>
      <c r="M18">
        <f>TPDDL_EOD!AK18+TPDDL_EOD!AL18</f>
        <v>57.27</v>
      </c>
      <c r="N18">
        <f t="shared" si="0"/>
        <v>211.67000000000002</v>
      </c>
      <c r="O18" s="154">
        <f t="shared" si="1"/>
        <v>0</v>
      </c>
      <c r="P18">
        <v>81.97</v>
      </c>
      <c r="Q18">
        <v>47.39</v>
      </c>
      <c r="R18">
        <v>5.82</v>
      </c>
      <c r="S18">
        <v>19.22</v>
      </c>
      <c r="T18">
        <v>57.27</v>
      </c>
      <c r="U18" s="156">
        <f t="shared" si="2"/>
        <v>211.67000000000002</v>
      </c>
      <c r="V18" s="154">
        <f t="shared" si="3"/>
        <v>0</v>
      </c>
      <c r="Y18">
        <f>BAWANA!AW18+BAWANA!AX18</f>
        <v>32</v>
      </c>
      <c r="Z18">
        <f>BAWANA!BD18+BAWANA!BE18</f>
        <v>26.33</v>
      </c>
      <c r="AA18">
        <f>BAWANA!X18+BAWANA!Y18</f>
        <v>32</v>
      </c>
      <c r="AB18">
        <f>BAWANA!AE18+BAWANA!AF18</f>
        <v>26.33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211.67000000000002</v>
      </c>
      <c r="E19">
        <f>BAWANA!AM19</f>
        <v>0</v>
      </c>
      <c r="F19">
        <f t="shared" si="4"/>
        <v>256</v>
      </c>
      <c r="G19">
        <f t="shared" si="5"/>
        <v>211.67000000000002</v>
      </c>
      <c r="H19" s="154"/>
      <c r="I19">
        <f>BRPL_EOD!AK19+BRPL_EOD!AL19</f>
        <v>81.97</v>
      </c>
      <c r="J19">
        <f>BYPL_EOD!AK19+BYPL_EOD!AL19</f>
        <v>47.39</v>
      </c>
      <c r="K19">
        <f>MES_EOD!AK19+MES_EOD!AL19</f>
        <v>5.82</v>
      </c>
      <c r="L19">
        <f>NDMC_EOD!AK19+NDMC_EOD!AL19</f>
        <v>19.22</v>
      </c>
      <c r="M19">
        <f>TPDDL_EOD!AK19+TPDDL_EOD!AL19</f>
        <v>57.27</v>
      </c>
      <c r="N19">
        <f t="shared" si="0"/>
        <v>211.67000000000002</v>
      </c>
      <c r="O19" s="154">
        <f t="shared" si="1"/>
        <v>0</v>
      </c>
      <c r="P19">
        <v>81.97</v>
      </c>
      <c r="Q19">
        <v>47.39</v>
      </c>
      <c r="R19">
        <v>5.82</v>
      </c>
      <c r="S19">
        <v>19.22</v>
      </c>
      <c r="T19">
        <v>57.27</v>
      </c>
      <c r="U19" s="156">
        <f t="shared" si="2"/>
        <v>211.67000000000002</v>
      </c>
      <c r="V19" s="154">
        <f t="shared" si="3"/>
        <v>0</v>
      </c>
      <c r="Y19">
        <f>BAWANA!AW19+BAWANA!AX19</f>
        <v>32</v>
      </c>
      <c r="Z19">
        <f>BAWANA!BD19+BAWANA!BE19</f>
        <v>26.33</v>
      </c>
      <c r="AA19">
        <f>BAWANA!X19+BAWANA!Y19</f>
        <v>32</v>
      </c>
      <c r="AB19">
        <f>BAWANA!AE19+BAWANA!AF19</f>
        <v>26.33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211.67000000000002</v>
      </c>
      <c r="E20">
        <f>BAWANA!AM20</f>
        <v>0</v>
      </c>
      <c r="F20">
        <f t="shared" si="4"/>
        <v>256</v>
      </c>
      <c r="G20">
        <f t="shared" si="5"/>
        <v>211.67000000000002</v>
      </c>
      <c r="H20" s="154"/>
      <c r="I20">
        <f>BRPL_EOD!AK20+BRPL_EOD!AL20</f>
        <v>81.97</v>
      </c>
      <c r="J20">
        <f>BYPL_EOD!AK20+BYPL_EOD!AL20</f>
        <v>47.39</v>
      </c>
      <c r="K20">
        <f>MES_EOD!AK20+MES_EOD!AL20</f>
        <v>5.82</v>
      </c>
      <c r="L20">
        <f>NDMC_EOD!AK20+NDMC_EOD!AL20</f>
        <v>19.22</v>
      </c>
      <c r="M20">
        <f>TPDDL_EOD!AK20+TPDDL_EOD!AL20</f>
        <v>57.27</v>
      </c>
      <c r="N20">
        <f t="shared" si="0"/>
        <v>211.67000000000002</v>
      </c>
      <c r="O20" s="154">
        <f t="shared" si="1"/>
        <v>0</v>
      </c>
      <c r="P20">
        <v>81.97</v>
      </c>
      <c r="Q20">
        <v>47.39</v>
      </c>
      <c r="R20">
        <v>5.82</v>
      </c>
      <c r="S20">
        <v>19.22</v>
      </c>
      <c r="T20">
        <v>57.27</v>
      </c>
      <c r="U20" s="156">
        <f t="shared" si="2"/>
        <v>211.67000000000002</v>
      </c>
      <c r="V20" s="154">
        <f t="shared" si="3"/>
        <v>0</v>
      </c>
      <c r="Y20">
        <f>BAWANA!AW20+BAWANA!AX20</f>
        <v>32</v>
      </c>
      <c r="Z20">
        <f>BAWANA!BD20+BAWANA!BE20</f>
        <v>26.33</v>
      </c>
      <c r="AA20">
        <f>BAWANA!X20+BAWANA!Y20</f>
        <v>32</v>
      </c>
      <c r="AB20">
        <f>BAWANA!AE20+BAWANA!AF20</f>
        <v>26.33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211.67000000000002</v>
      </c>
      <c r="E21">
        <f>BAWANA!AM21</f>
        <v>0</v>
      </c>
      <c r="F21">
        <f t="shared" si="4"/>
        <v>256</v>
      </c>
      <c r="G21">
        <f t="shared" si="5"/>
        <v>211.67000000000002</v>
      </c>
      <c r="H21" s="154"/>
      <c r="I21">
        <f>BRPL_EOD!AK21+BRPL_EOD!AL21</f>
        <v>81.97</v>
      </c>
      <c r="J21">
        <f>BYPL_EOD!AK21+BYPL_EOD!AL21</f>
        <v>47.39</v>
      </c>
      <c r="K21">
        <f>MES_EOD!AK21+MES_EOD!AL21</f>
        <v>5.82</v>
      </c>
      <c r="L21">
        <f>NDMC_EOD!AK21+NDMC_EOD!AL21</f>
        <v>19.22</v>
      </c>
      <c r="M21">
        <f>TPDDL_EOD!AK21+TPDDL_EOD!AL21</f>
        <v>57.27</v>
      </c>
      <c r="N21">
        <f t="shared" si="0"/>
        <v>211.67000000000002</v>
      </c>
      <c r="O21" s="154">
        <f t="shared" si="1"/>
        <v>0</v>
      </c>
      <c r="P21">
        <v>81.97</v>
      </c>
      <c r="Q21">
        <v>47.39</v>
      </c>
      <c r="R21">
        <v>5.82</v>
      </c>
      <c r="S21">
        <v>19.22</v>
      </c>
      <c r="T21">
        <v>57.27</v>
      </c>
      <c r="U21" s="156">
        <f t="shared" si="2"/>
        <v>211.67000000000002</v>
      </c>
      <c r="V21" s="154">
        <f t="shared" si="3"/>
        <v>0</v>
      </c>
      <c r="Y21">
        <f>BAWANA!AW21+BAWANA!AX21</f>
        <v>32</v>
      </c>
      <c r="Z21">
        <f>BAWANA!BD21+BAWANA!BE21</f>
        <v>26.33</v>
      </c>
      <c r="AA21">
        <f>BAWANA!X21+BAWANA!Y21</f>
        <v>32</v>
      </c>
      <c r="AB21">
        <f>BAWANA!AE21+BAWANA!AF21</f>
        <v>26.33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211.67000000000002</v>
      </c>
      <c r="E22">
        <f>BAWANA!AM22</f>
        <v>0</v>
      </c>
      <c r="F22">
        <f t="shared" si="4"/>
        <v>256</v>
      </c>
      <c r="G22">
        <f t="shared" si="5"/>
        <v>211.67000000000002</v>
      </c>
      <c r="H22" s="154"/>
      <c r="I22">
        <f>BRPL_EOD!AK22+BRPL_EOD!AL22</f>
        <v>81.97</v>
      </c>
      <c r="J22">
        <f>BYPL_EOD!AK22+BYPL_EOD!AL22</f>
        <v>47.39</v>
      </c>
      <c r="K22">
        <f>MES_EOD!AK22+MES_EOD!AL22</f>
        <v>5.82</v>
      </c>
      <c r="L22">
        <f>NDMC_EOD!AK22+NDMC_EOD!AL22</f>
        <v>19.22</v>
      </c>
      <c r="M22">
        <f>TPDDL_EOD!AK22+TPDDL_EOD!AL22</f>
        <v>57.27</v>
      </c>
      <c r="N22">
        <f t="shared" si="0"/>
        <v>211.67000000000002</v>
      </c>
      <c r="O22" s="154">
        <f t="shared" si="1"/>
        <v>0</v>
      </c>
      <c r="P22">
        <v>81.97</v>
      </c>
      <c r="Q22">
        <v>47.39</v>
      </c>
      <c r="R22">
        <v>5.82</v>
      </c>
      <c r="S22">
        <v>19.22</v>
      </c>
      <c r="T22">
        <v>57.27</v>
      </c>
      <c r="U22" s="156">
        <f t="shared" si="2"/>
        <v>211.67000000000002</v>
      </c>
      <c r="V22" s="154">
        <f t="shared" si="3"/>
        <v>0</v>
      </c>
      <c r="Y22">
        <f>BAWANA!AW22+BAWANA!AX22</f>
        <v>32</v>
      </c>
      <c r="Z22">
        <f>BAWANA!BD22+BAWANA!BE22</f>
        <v>26.33</v>
      </c>
      <c r="AA22">
        <f>BAWANA!X22+BAWANA!Y22</f>
        <v>32</v>
      </c>
      <c r="AB22">
        <f>BAWANA!AE22+BAWANA!AF22</f>
        <v>26.33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206</v>
      </c>
      <c r="E23">
        <f>BAWANA!AM23</f>
        <v>0</v>
      </c>
      <c r="F23">
        <f t="shared" si="4"/>
        <v>256</v>
      </c>
      <c r="G23">
        <f t="shared" si="5"/>
        <v>206</v>
      </c>
      <c r="H23" s="154"/>
      <c r="I23">
        <f>BRPL_EOD!AK23+BRPL_EOD!AL23</f>
        <v>79.709999999999994</v>
      </c>
      <c r="J23">
        <f>BYPL_EOD!AK23+BYPL_EOD!AL23</f>
        <v>46.09</v>
      </c>
      <c r="K23">
        <f>MES_EOD!AK23+MES_EOD!AL23</f>
        <v>5.82</v>
      </c>
      <c r="L23">
        <f>NDMC_EOD!AK23+NDMC_EOD!AL23</f>
        <v>18.690000000000001</v>
      </c>
      <c r="M23">
        <f>TPDDL_EOD!AK23+TPDDL_EOD!AL23</f>
        <v>55.69</v>
      </c>
      <c r="N23">
        <f t="shared" si="0"/>
        <v>206</v>
      </c>
      <c r="O23" s="154">
        <f t="shared" si="1"/>
        <v>0</v>
      </c>
      <c r="P23">
        <v>79.709999999999994</v>
      </c>
      <c r="Q23">
        <v>46.09</v>
      </c>
      <c r="R23">
        <v>5.82</v>
      </c>
      <c r="S23">
        <v>18.690000000000001</v>
      </c>
      <c r="T23">
        <v>55.69</v>
      </c>
      <c r="U23" s="156">
        <f t="shared" si="2"/>
        <v>206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206</v>
      </c>
      <c r="E24">
        <f>BAWANA!AM24</f>
        <v>0</v>
      </c>
      <c r="F24">
        <f t="shared" si="4"/>
        <v>256</v>
      </c>
      <c r="G24">
        <f t="shared" si="5"/>
        <v>206</v>
      </c>
      <c r="H24" s="154"/>
      <c r="I24">
        <f>BRPL_EOD!AK24+BRPL_EOD!AL24</f>
        <v>79.709999999999994</v>
      </c>
      <c r="J24">
        <f>BYPL_EOD!AK24+BYPL_EOD!AL24</f>
        <v>46.09</v>
      </c>
      <c r="K24">
        <f>MES_EOD!AK24+MES_EOD!AL24</f>
        <v>5.82</v>
      </c>
      <c r="L24">
        <f>NDMC_EOD!AK24+NDMC_EOD!AL24</f>
        <v>18.690000000000001</v>
      </c>
      <c r="M24">
        <f>TPDDL_EOD!AK24+TPDDL_EOD!AL24</f>
        <v>55.69</v>
      </c>
      <c r="N24">
        <f t="shared" si="0"/>
        <v>206</v>
      </c>
      <c r="O24" s="154">
        <f t="shared" si="1"/>
        <v>0</v>
      </c>
      <c r="P24">
        <v>79.709999999999994</v>
      </c>
      <c r="Q24">
        <v>46.09</v>
      </c>
      <c r="R24">
        <v>5.82</v>
      </c>
      <c r="S24">
        <v>18.690000000000001</v>
      </c>
      <c r="T24">
        <v>55.69</v>
      </c>
      <c r="U24" s="156">
        <f t="shared" si="2"/>
        <v>206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206</v>
      </c>
      <c r="E25">
        <f>BAWANA!AM25</f>
        <v>0</v>
      </c>
      <c r="F25">
        <f t="shared" si="4"/>
        <v>256</v>
      </c>
      <c r="G25">
        <f t="shared" si="5"/>
        <v>206</v>
      </c>
      <c r="H25" s="154"/>
      <c r="I25">
        <f>BRPL_EOD!AK25+BRPL_EOD!AL25</f>
        <v>75</v>
      </c>
      <c r="J25">
        <f>BYPL_EOD!AK25+BYPL_EOD!AL25</f>
        <v>45</v>
      </c>
      <c r="K25">
        <f>MES_EOD!AK25+MES_EOD!AL25</f>
        <v>5.82</v>
      </c>
      <c r="L25">
        <f>NDMC_EOD!AK25+NDMC_EOD!AL25</f>
        <v>10.58</v>
      </c>
      <c r="M25">
        <f>TPDDL_EOD!AK25+TPDDL_EOD!AL25</f>
        <v>69.599999999999994</v>
      </c>
      <c r="N25">
        <f t="shared" si="0"/>
        <v>206</v>
      </c>
      <c r="O25" s="154">
        <f t="shared" si="1"/>
        <v>0</v>
      </c>
      <c r="P25">
        <v>75</v>
      </c>
      <c r="Q25">
        <v>45</v>
      </c>
      <c r="R25">
        <v>5.82</v>
      </c>
      <c r="S25">
        <v>10.58</v>
      </c>
      <c r="T25">
        <v>69.599999999999994</v>
      </c>
      <c r="U25" s="156">
        <f t="shared" si="2"/>
        <v>206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</v>
      </c>
      <c r="E26">
        <f>BAWANA!AM26</f>
        <v>0</v>
      </c>
      <c r="F26">
        <f t="shared" si="4"/>
        <v>256</v>
      </c>
      <c r="G26">
        <f t="shared" si="5"/>
        <v>206</v>
      </c>
      <c r="H26" s="154"/>
      <c r="I26">
        <f>BRPL_EOD!AK26+BRPL_EOD!AL26</f>
        <v>75</v>
      </c>
      <c r="J26">
        <f>BYPL_EOD!AK26+BYPL_EOD!AL26</f>
        <v>45</v>
      </c>
      <c r="K26">
        <f>MES_EOD!AK26+MES_EOD!AL26</f>
        <v>5.82</v>
      </c>
      <c r="L26">
        <f>NDMC_EOD!AK26+NDMC_EOD!AL26</f>
        <v>10.58</v>
      </c>
      <c r="M26">
        <f>TPDDL_EOD!AK26+TPDDL_EOD!AL26</f>
        <v>69.599999999999994</v>
      </c>
      <c r="N26">
        <f t="shared" si="0"/>
        <v>206</v>
      </c>
      <c r="O26" s="154">
        <f t="shared" si="1"/>
        <v>0</v>
      </c>
      <c r="P26">
        <v>75</v>
      </c>
      <c r="Q26">
        <v>45</v>
      </c>
      <c r="R26">
        <v>5.82</v>
      </c>
      <c r="S26">
        <v>10.58</v>
      </c>
      <c r="T26">
        <v>69.599999999999994</v>
      </c>
      <c r="U26" s="156">
        <f t="shared" si="2"/>
        <v>206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244.036</v>
      </c>
      <c r="E27">
        <f>BAWANA!AM27</f>
        <v>0</v>
      </c>
      <c r="F27">
        <f t="shared" si="4"/>
        <v>256</v>
      </c>
      <c r="G27">
        <f t="shared" si="5"/>
        <v>244.036</v>
      </c>
      <c r="H27" s="154"/>
      <c r="I27">
        <f>BRPL_EOD!AK27+BRPL_EOD!AL27</f>
        <v>99.62</v>
      </c>
      <c r="J27">
        <f>BYPL_EOD!AK27+BYPL_EOD!AL27</f>
        <v>45</v>
      </c>
      <c r="K27">
        <f>MES_EOD!AK27+MES_EOD!AL27</f>
        <v>11.82</v>
      </c>
      <c r="L27">
        <f>NDMC_EOD!AK27+NDMC_EOD!AL27</f>
        <v>18</v>
      </c>
      <c r="M27">
        <f>TPDDL_EOD!AK27+TPDDL_EOD!AL27</f>
        <v>69.599999999999994</v>
      </c>
      <c r="N27">
        <f t="shared" si="0"/>
        <v>244.04</v>
      </c>
      <c r="O27" s="154">
        <f t="shared" si="1"/>
        <v>-3.9999999999906777E-3</v>
      </c>
      <c r="P27">
        <v>99.618367152925757</v>
      </c>
      <c r="Q27">
        <v>44.999262415997379</v>
      </c>
      <c r="R27">
        <v>11.819806261268646</v>
      </c>
      <c r="S27">
        <v>17.999704966398951</v>
      </c>
      <c r="T27">
        <v>69.598859203409276</v>
      </c>
      <c r="U27" s="156">
        <f t="shared" si="2"/>
        <v>244.036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245.036</v>
      </c>
      <c r="E28">
        <f>BAWANA!AM28</f>
        <v>0</v>
      </c>
      <c r="F28">
        <f t="shared" si="4"/>
        <v>256</v>
      </c>
      <c r="G28">
        <f t="shared" si="5"/>
        <v>245.036</v>
      </c>
      <c r="H28" s="154"/>
      <c r="I28">
        <f>BRPL_EOD!AK28+BRPL_EOD!AL28</f>
        <v>99.62</v>
      </c>
      <c r="J28">
        <f>BYPL_EOD!AK28+BYPL_EOD!AL28</f>
        <v>45</v>
      </c>
      <c r="K28">
        <f>MES_EOD!AK28+MES_EOD!AL28</f>
        <v>12.82</v>
      </c>
      <c r="L28">
        <f>NDMC_EOD!AK28+NDMC_EOD!AL28</f>
        <v>18</v>
      </c>
      <c r="M28">
        <f>TPDDL_EOD!AK28+TPDDL_EOD!AL28</f>
        <v>69.599999999999994</v>
      </c>
      <c r="N28">
        <f t="shared" si="0"/>
        <v>245.04</v>
      </c>
      <c r="O28" s="154">
        <f t="shared" si="1"/>
        <v>-3.9999999999906777E-3</v>
      </c>
      <c r="P28">
        <v>99.618373816519764</v>
      </c>
      <c r="Q28">
        <v>44.999265426052894</v>
      </c>
      <c r="R28">
        <v>12.819790728044401</v>
      </c>
      <c r="S28">
        <v>17.999706170421156</v>
      </c>
      <c r="T28">
        <v>69.598863858961792</v>
      </c>
      <c r="U28" s="156">
        <f t="shared" si="2"/>
        <v>245.036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13.78</v>
      </c>
      <c r="L29">
        <f>NDMC_EOD!AK29+NDMC_EOD!AL29</f>
        <v>18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55</v>
      </c>
      <c r="R29">
        <v>13.78</v>
      </c>
      <c r="S29">
        <v>18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13.78</v>
      </c>
      <c r="L30">
        <f>NDMC_EOD!AK30+NDMC_EOD!AL30</f>
        <v>18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55</v>
      </c>
      <c r="R30">
        <v>13.78</v>
      </c>
      <c r="S30">
        <v>18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105.3</v>
      </c>
      <c r="J31">
        <f>BYPL_EOD!AK31+BYPL_EOD!AL31</f>
        <v>55</v>
      </c>
      <c r="K31">
        <f>MES_EOD!AK31+MES_EOD!AL31</f>
        <v>8.1</v>
      </c>
      <c r="L31">
        <f>NDMC_EOD!AK31+NDMC_EOD!AL31</f>
        <v>18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105.3</v>
      </c>
      <c r="Q31">
        <v>55</v>
      </c>
      <c r="R31">
        <v>8.1</v>
      </c>
      <c r="S31">
        <v>18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105.3</v>
      </c>
      <c r="J32">
        <f>BYPL_EOD!AK32+BYPL_EOD!AL32</f>
        <v>55</v>
      </c>
      <c r="K32">
        <f>MES_EOD!AK32+MES_EOD!AL32</f>
        <v>8.1</v>
      </c>
      <c r="L32">
        <f>NDMC_EOD!AK32+NDMC_EOD!AL32</f>
        <v>18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105.3</v>
      </c>
      <c r="Q32">
        <v>55</v>
      </c>
      <c r="R32">
        <v>8.1</v>
      </c>
      <c r="S32">
        <v>18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105.3</v>
      </c>
      <c r="J33">
        <f>BYPL_EOD!AK33+BYPL_EOD!AL33</f>
        <v>55</v>
      </c>
      <c r="K33">
        <f>MES_EOD!AK33+MES_EOD!AL33</f>
        <v>8.1</v>
      </c>
      <c r="L33">
        <f>NDMC_EOD!AK33+NDMC_EOD!AL33</f>
        <v>18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105.3</v>
      </c>
      <c r="Q33">
        <v>55</v>
      </c>
      <c r="R33">
        <v>8.1</v>
      </c>
      <c r="S33">
        <v>18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105.3</v>
      </c>
      <c r="J34">
        <f>BYPL_EOD!AK34+BYPL_EOD!AL34</f>
        <v>55</v>
      </c>
      <c r="K34">
        <f>MES_EOD!AK34+MES_EOD!AL34</f>
        <v>8.1</v>
      </c>
      <c r="L34">
        <f>NDMC_EOD!AK34+NDMC_EOD!AL34</f>
        <v>18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105.3</v>
      </c>
      <c r="Q34">
        <v>55</v>
      </c>
      <c r="R34">
        <v>8.1</v>
      </c>
      <c r="S34">
        <v>18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104.93</v>
      </c>
      <c r="J35">
        <f>BYPL_EOD!AK35+BYPL_EOD!AL35</f>
        <v>55</v>
      </c>
      <c r="K35">
        <f>MES_EOD!AK35+MES_EOD!AL35</f>
        <v>8.4700000000000006</v>
      </c>
      <c r="L35">
        <f>NDMC_EOD!AK35+NDMC_EOD!AL35</f>
        <v>18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104.93</v>
      </c>
      <c r="Q35">
        <v>55</v>
      </c>
      <c r="R35">
        <v>8.4700000000000006</v>
      </c>
      <c r="S35">
        <v>18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104.93</v>
      </c>
      <c r="J36">
        <f>BYPL_EOD!AK36+BYPL_EOD!AL36</f>
        <v>55</v>
      </c>
      <c r="K36">
        <f>MES_EOD!AK36+MES_EOD!AL36</f>
        <v>8.4700000000000006</v>
      </c>
      <c r="L36">
        <f>NDMC_EOD!AK36+NDMC_EOD!AL36</f>
        <v>18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104.93</v>
      </c>
      <c r="Q36">
        <v>55</v>
      </c>
      <c r="R36">
        <v>8.4700000000000006</v>
      </c>
      <c r="S36">
        <v>18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104.93</v>
      </c>
      <c r="J37">
        <f>BYPL_EOD!AK37+BYPL_EOD!AL37</f>
        <v>55</v>
      </c>
      <c r="K37">
        <f>MES_EOD!AK37+MES_EOD!AL37</f>
        <v>8.4700000000000006</v>
      </c>
      <c r="L37">
        <f>NDMC_EOD!AK37+NDMC_EOD!AL37</f>
        <v>18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104.93</v>
      </c>
      <c r="Q37">
        <v>55</v>
      </c>
      <c r="R37">
        <v>8.4700000000000006</v>
      </c>
      <c r="S37">
        <v>18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104.93</v>
      </c>
      <c r="J38">
        <f>BYPL_EOD!AK38+BYPL_EOD!AL38</f>
        <v>55</v>
      </c>
      <c r="K38">
        <f>MES_EOD!AK38+MES_EOD!AL38</f>
        <v>8.4700000000000006</v>
      </c>
      <c r="L38">
        <f>NDMC_EOD!AK38+NDMC_EOD!AL38</f>
        <v>18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104.93</v>
      </c>
      <c r="Q38">
        <v>55</v>
      </c>
      <c r="R38">
        <v>8.4700000000000006</v>
      </c>
      <c r="S38">
        <v>18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105.07</v>
      </c>
      <c r="J39">
        <f>BYPL_EOD!AK39+BYPL_EOD!AL39</f>
        <v>55</v>
      </c>
      <c r="K39">
        <f>MES_EOD!AK39+MES_EOD!AL39</f>
        <v>8.33</v>
      </c>
      <c r="L39">
        <f>NDMC_EOD!AK39+NDMC_EOD!AL39</f>
        <v>18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105.07</v>
      </c>
      <c r="Q39">
        <v>55</v>
      </c>
      <c r="R39">
        <v>8.33</v>
      </c>
      <c r="S39">
        <v>18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105.07</v>
      </c>
      <c r="J40">
        <f>BYPL_EOD!AK40+BYPL_EOD!AL40</f>
        <v>55</v>
      </c>
      <c r="K40">
        <f>MES_EOD!AK40+MES_EOD!AL40</f>
        <v>8.33</v>
      </c>
      <c r="L40">
        <f>NDMC_EOD!AK40+NDMC_EOD!AL40</f>
        <v>18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105.07</v>
      </c>
      <c r="Q40">
        <v>55</v>
      </c>
      <c r="R40">
        <v>8.33</v>
      </c>
      <c r="S40">
        <v>18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105.3</v>
      </c>
      <c r="J41">
        <f>BYPL_EOD!AK41+BYPL_EOD!AL41</f>
        <v>55</v>
      </c>
      <c r="K41">
        <f>MES_EOD!AK41+MES_EOD!AL41</f>
        <v>8.1</v>
      </c>
      <c r="L41">
        <f>NDMC_EOD!AK41+NDMC_EOD!AL41</f>
        <v>18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105.3</v>
      </c>
      <c r="Q41">
        <v>55</v>
      </c>
      <c r="R41">
        <v>8.1</v>
      </c>
      <c r="S41">
        <v>18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105.3</v>
      </c>
      <c r="J42">
        <f>BYPL_EOD!AK42+BYPL_EOD!AL42</f>
        <v>55</v>
      </c>
      <c r="K42">
        <f>MES_EOD!AK42+MES_EOD!AL42</f>
        <v>8.1</v>
      </c>
      <c r="L42">
        <f>NDMC_EOD!AK42+NDMC_EOD!AL42</f>
        <v>18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105.3</v>
      </c>
      <c r="Q42">
        <v>55</v>
      </c>
      <c r="R42">
        <v>8.1</v>
      </c>
      <c r="S42">
        <v>18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105.3</v>
      </c>
      <c r="J43">
        <f>BYPL_EOD!AK43+BYPL_EOD!AL43</f>
        <v>55</v>
      </c>
      <c r="K43">
        <f>MES_EOD!AK43+MES_EOD!AL43</f>
        <v>8.1</v>
      </c>
      <c r="L43">
        <f>NDMC_EOD!AK43+NDMC_EOD!AL43</f>
        <v>18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105.3</v>
      </c>
      <c r="Q43">
        <v>55</v>
      </c>
      <c r="R43">
        <v>8.1</v>
      </c>
      <c r="S43">
        <v>18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105.22</v>
      </c>
      <c r="J44">
        <f>BYPL_EOD!AK44+BYPL_EOD!AL44</f>
        <v>55</v>
      </c>
      <c r="K44">
        <f>MES_EOD!AK44+MES_EOD!AL44</f>
        <v>8.18</v>
      </c>
      <c r="L44">
        <f>NDMC_EOD!AK44+NDMC_EOD!AL44</f>
        <v>18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105.22</v>
      </c>
      <c r="Q44">
        <v>55</v>
      </c>
      <c r="R44">
        <v>8.18</v>
      </c>
      <c r="S44">
        <v>18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105.56</v>
      </c>
      <c r="J45">
        <f>BYPL_EOD!AK45+BYPL_EOD!AL45</f>
        <v>55</v>
      </c>
      <c r="K45">
        <f>MES_EOD!AK45+MES_EOD!AL45</f>
        <v>7.84</v>
      </c>
      <c r="L45">
        <f>NDMC_EOD!AK45+NDMC_EOD!AL45</f>
        <v>18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105.56</v>
      </c>
      <c r="Q45">
        <v>55</v>
      </c>
      <c r="R45">
        <v>7.84</v>
      </c>
      <c r="S45">
        <v>18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105.65</v>
      </c>
      <c r="J46">
        <f>BYPL_EOD!AK46+BYPL_EOD!AL46</f>
        <v>55</v>
      </c>
      <c r="K46">
        <f>MES_EOD!AK46+MES_EOD!AL46</f>
        <v>7.75</v>
      </c>
      <c r="L46">
        <f>NDMC_EOD!AK46+NDMC_EOD!AL46</f>
        <v>18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105.65</v>
      </c>
      <c r="Q46">
        <v>55</v>
      </c>
      <c r="R46">
        <v>7.75</v>
      </c>
      <c r="S46">
        <v>18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105.65</v>
      </c>
      <c r="J47">
        <f>BYPL_EOD!AK47+BYPL_EOD!AL47</f>
        <v>55</v>
      </c>
      <c r="K47">
        <f>MES_EOD!AK47+MES_EOD!AL47</f>
        <v>7.75</v>
      </c>
      <c r="L47">
        <f>NDMC_EOD!AK47+NDMC_EOD!AL47</f>
        <v>18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105.65</v>
      </c>
      <c r="Q47">
        <v>55</v>
      </c>
      <c r="R47">
        <v>7.75</v>
      </c>
      <c r="S47">
        <v>18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105.65</v>
      </c>
      <c r="J48">
        <f>BYPL_EOD!AK48+BYPL_EOD!AL48</f>
        <v>55</v>
      </c>
      <c r="K48">
        <f>MES_EOD!AK48+MES_EOD!AL48</f>
        <v>7.75</v>
      </c>
      <c r="L48">
        <f>NDMC_EOD!AK48+NDMC_EOD!AL48</f>
        <v>18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105.65</v>
      </c>
      <c r="Q48">
        <v>55</v>
      </c>
      <c r="R48">
        <v>7.75</v>
      </c>
      <c r="S48">
        <v>18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238.42000000000002</v>
      </c>
      <c r="E49">
        <f>BAWANA!AM49</f>
        <v>0</v>
      </c>
      <c r="F49">
        <f t="shared" si="4"/>
        <v>256</v>
      </c>
      <c r="G49">
        <f t="shared" si="5"/>
        <v>238.42000000000002</v>
      </c>
      <c r="H49" s="154"/>
      <c r="I49">
        <f>BRPL_EOD!AK49+BRPL_EOD!AL49</f>
        <v>75</v>
      </c>
      <c r="J49">
        <f>BYPL_EOD!AK49+BYPL_EOD!AL49</f>
        <v>55</v>
      </c>
      <c r="K49">
        <f>MES_EOD!AK49+MES_EOD!AL49</f>
        <v>20.82</v>
      </c>
      <c r="L49">
        <f>NDMC_EOD!AK49+NDMC_EOD!AL49</f>
        <v>18</v>
      </c>
      <c r="M49">
        <f>TPDDL_EOD!AK49+TPDDL_EOD!AL49</f>
        <v>69.599999999999994</v>
      </c>
      <c r="N49">
        <f t="shared" si="0"/>
        <v>238.42</v>
      </c>
      <c r="O49" s="154">
        <f t="shared" si="1"/>
        <v>0</v>
      </c>
      <c r="P49">
        <v>75.000000000000014</v>
      </c>
      <c r="Q49">
        <v>55.000000000000007</v>
      </c>
      <c r="R49">
        <v>20.820000000000004</v>
      </c>
      <c r="S49">
        <v>18.000000000000004</v>
      </c>
      <c r="T49">
        <v>69.600000000000009</v>
      </c>
      <c r="U49" s="156">
        <f t="shared" si="2"/>
        <v>238.42000000000002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237.42000000000002</v>
      </c>
      <c r="E50">
        <f>BAWANA!AM50</f>
        <v>0</v>
      </c>
      <c r="F50">
        <f t="shared" si="4"/>
        <v>256</v>
      </c>
      <c r="G50">
        <f t="shared" si="5"/>
        <v>237.42000000000002</v>
      </c>
      <c r="H50" s="154"/>
      <c r="I50">
        <f>BRPL_EOD!AK50+BRPL_EOD!AL50</f>
        <v>75</v>
      </c>
      <c r="J50">
        <f>BYPL_EOD!AK50+BYPL_EOD!AL50</f>
        <v>55</v>
      </c>
      <c r="K50">
        <f>MES_EOD!AK50+MES_EOD!AL50</f>
        <v>19.82</v>
      </c>
      <c r="L50">
        <f>NDMC_EOD!AK50+NDMC_EOD!AL50</f>
        <v>18</v>
      </c>
      <c r="M50">
        <f>TPDDL_EOD!AK50+TPDDL_EOD!AL50</f>
        <v>69.599999999999994</v>
      </c>
      <c r="N50">
        <f t="shared" si="0"/>
        <v>237.42</v>
      </c>
      <c r="O50" s="154">
        <f t="shared" si="1"/>
        <v>0</v>
      </c>
      <c r="P50">
        <v>75.000000000000014</v>
      </c>
      <c r="Q50">
        <v>55.000000000000007</v>
      </c>
      <c r="R50">
        <v>19.820000000000004</v>
      </c>
      <c r="S50">
        <v>18.000000000000004</v>
      </c>
      <c r="T50">
        <v>69.600000000000009</v>
      </c>
      <c r="U50" s="156">
        <f t="shared" si="2"/>
        <v>237.42000000000002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54"/>
      <c r="I51">
        <f>BRPL_EOD!AK51+BRPL_EOD!AL51</f>
        <v>78.91</v>
      </c>
      <c r="J51">
        <f>BYPL_EOD!AK51+BYPL_EOD!AL51</f>
        <v>45.63</v>
      </c>
      <c r="K51">
        <f>MES_EOD!AK51+MES_EOD!AL51</f>
        <v>7.82</v>
      </c>
      <c r="L51">
        <f>NDMC_EOD!AK51+NDMC_EOD!AL51</f>
        <v>18.5</v>
      </c>
      <c r="M51">
        <f>TPDDL_EOD!AK51+TPDDL_EOD!AL51</f>
        <v>55.13</v>
      </c>
      <c r="N51">
        <f t="shared" si="0"/>
        <v>205.98999999999998</v>
      </c>
      <c r="O51" s="154">
        <f t="shared" si="1"/>
        <v>1.0000000000019327E-2</v>
      </c>
      <c r="P51">
        <v>78.913981954035179</v>
      </c>
      <c r="Q51">
        <v>45.632302555426257</v>
      </c>
      <c r="R51">
        <v>7.82</v>
      </c>
      <c r="S51">
        <v>18.500933493832733</v>
      </c>
      <c r="T51">
        <v>55.132781996705845</v>
      </c>
      <c r="U51" s="156">
        <f t="shared" si="2"/>
        <v>206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54"/>
      <c r="I52">
        <f>BRPL_EOD!AK52+BRPL_EOD!AL52</f>
        <v>78.91</v>
      </c>
      <c r="J52">
        <f>BYPL_EOD!AK52+BYPL_EOD!AL52</f>
        <v>45.63</v>
      </c>
      <c r="K52">
        <f>MES_EOD!AK52+MES_EOD!AL52</f>
        <v>7.82</v>
      </c>
      <c r="L52">
        <f>NDMC_EOD!AK52+NDMC_EOD!AL52</f>
        <v>18.5</v>
      </c>
      <c r="M52">
        <f>TPDDL_EOD!AK52+TPDDL_EOD!AL52</f>
        <v>55.13</v>
      </c>
      <c r="N52">
        <f t="shared" si="0"/>
        <v>205.98999999999998</v>
      </c>
      <c r="O52" s="154">
        <f t="shared" si="1"/>
        <v>1.0000000000019327E-2</v>
      </c>
      <c r="P52">
        <v>78.913981954035179</v>
      </c>
      <c r="Q52">
        <v>45.632302555426257</v>
      </c>
      <c r="R52">
        <v>7.82</v>
      </c>
      <c r="S52">
        <v>18.500933493832733</v>
      </c>
      <c r="T52">
        <v>55.132781996705845</v>
      </c>
      <c r="U52" s="156">
        <f t="shared" si="2"/>
        <v>206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54"/>
      <c r="I53">
        <f>BRPL_EOD!AK53+BRPL_EOD!AL53</f>
        <v>79.709999999999994</v>
      </c>
      <c r="J53">
        <f>BYPL_EOD!AK53+BYPL_EOD!AL53</f>
        <v>46.09</v>
      </c>
      <c r="K53">
        <f>MES_EOD!AK53+MES_EOD!AL53</f>
        <v>5.82</v>
      </c>
      <c r="L53">
        <f>NDMC_EOD!AK53+NDMC_EOD!AL53</f>
        <v>18.690000000000001</v>
      </c>
      <c r="M53">
        <f>TPDDL_EOD!AK53+TPDDL_EOD!AL53</f>
        <v>55.69</v>
      </c>
      <c r="N53">
        <f t="shared" si="0"/>
        <v>206</v>
      </c>
      <c r="O53" s="154">
        <f t="shared" si="1"/>
        <v>0</v>
      </c>
      <c r="P53">
        <v>79.709999999999994</v>
      </c>
      <c r="Q53">
        <v>46.09</v>
      </c>
      <c r="R53">
        <v>5.82</v>
      </c>
      <c r="S53">
        <v>18.690000000000001</v>
      </c>
      <c r="T53">
        <v>55.69</v>
      </c>
      <c r="U53" s="156">
        <f t="shared" si="2"/>
        <v>206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54"/>
      <c r="I54">
        <f>BRPL_EOD!AK54+BRPL_EOD!AL54</f>
        <v>79.709999999999994</v>
      </c>
      <c r="J54">
        <f>BYPL_EOD!AK54+BYPL_EOD!AL54</f>
        <v>46.09</v>
      </c>
      <c r="K54">
        <f>MES_EOD!AK54+MES_EOD!AL54</f>
        <v>5.82</v>
      </c>
      <c r="L54">
        <f>NDMC_EOD!AK54+NDMC_EOD!AL54</f>
        <v>18.690000000000001</v>
      </c>
      <c r="M54">
        <f>TPDDL_EOD!AK54+TPDDL_EOD!AL54</f>
        <v>55.69</v>
      </c>
      <c r="N54">
        <f t="shared" si="0"/>
        <v>206</v>
      </c>
      <c r="O54" s="154">
        <f t="shared" si="1"/>
        <v>0</v>
      </c>
      <c r="P54">
        <v>79.709999999999994</v>
      </c>
      <c r="Q54">
        <v>46.09</v>
      </c>
      <c r="R54">
        <v>5.82</v>
      </c>
      <c r="S54">
        <v>18.690000000000001</v>
      </c>
      <c r="T54">
        <v>55.69</v>
      </c>
      <c r="U54" s="156">
        <f t="shared" si="2"/>
        <v>206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79.709999999999994</v>
      </c>
      <c r="J55">
        <f>BYPL_EOD!AK55+BYPL_EOD!AL55</f>
        <v>46.09</v>
      </c>
      <c r="K55">
        <f>MES_EOD!AK55+MES_EOD!AL55</f>
        <v>5.82</v>
      </c>
      <c r="L55">
        <f>NDMC_EOD!AK55+NDMC_EOD!AL55</f>
        <v>18.690000000000001</v>
      </c>
      <c r="M55">
        <f>TPDDL_EOD!AK55+TPDDL_EOD!AL55</f>
        <v>55.69</v>
      </c>
      <c r="N55">
        <f t="shared" si="0"/>
        <v>206</v>
      </c>
      <c r="O55" s="154">
        <f t="shared" si="1"/>
        <v>0</v>
      </c>
      <c r="P55">
        <v>79.709999999999994</v>
      </c>
      <c r="Q55">
        <v>46.09</v>
      </c>
      <c r="R55">
        <v>5.82</v>
      </c>
      <c r="S55">
        <v>18.690000000000001</v>
      </c>
      <c r="T55">
        <v>55.69</v>
      </c>
      <c r="U55" s="156">
        <f t="shared" si="2"/>
        <v>206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79.709999999999994</v>
      </c>
      <c r="J56">
        <f>BYPL_EOD!AK56+BYPL_EOD!AL56</f>
        <v>46.09</v>
      </c>
      <c r="K56">
        <f>MES_EOD!AK56+MES_EOD!AL56</f>
        <v>5.82</v>
      </c>
      <c r="L56">
        <f>NDMC_EOD!AK56+NDMC_EOD!AL56</f>
        <v>18.690000000000001</v>
      </c>
      <c r="M56">
        <f>TPDDL_EOD!AK56+TPDDL_EOD!AL56</f>
        <v>55.69</v>
      </c>
      <c r="N56">
        <f t="shared" si="0"/>
        <v>206</v>
      </c>
      <c r="O56" s="154">
        <f t="shared" si="1"/>
        <v>0</v>
      </c>
      <c r="P56">
        <v>79.709999999999994</v>
      </c>
      <c r="Q56">
        <v>46.09</v>
      </c>
      <c r="R56">
        <v>5.82</v>
      </c>
      <c r="S56">
        <v>18.690000000000001</v>
      </c>
      <c r="T56">
        <v>55.69</v>
      </c>
      <c r="U56" s="156">
        <f t="shared" si="2"/>
        <v>206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54"/>
      <c r="I57">
        <f>BRPL_EOD!AK57+BRPL_EOD!AL57</f>
        <v>79.709999999999994</v>
      </c>
      <c r="J57">
        <f>BYPL_EOD!AK57+BYPL_EOD!AL57</f>
        <v>46.09</v>
      </c>
      <c r="K57">
        <f>MES_EOD!AK57+MES_EOD!AL57</f>
        <v>5.82</v>
      </c>
      <c r="L57">
        <f>NDMC_EOD!AK57+NDMC_EOD!AL57</f>
        <v>18.690000000000001</v>
      </c>
      <c r="M57">
        <f>TPDDL_EOD!AK57+TPDDL_EOD!AL57</f>
        <v>55.69</v>
      </c>
      <c r="N57">
        <f t="shared" si="0"/>
        <v>206</v>
      </c>
      <c r="O57" s="154">
        <f t="shared" si="1"/>
        <v>0</v>
      </c>
      <c r="P57">
        <v>79.709999999999994</v>
      </c>
      <c r="Q57">
        <v>46.09</v>
      </c>
      <c r="R57">
        <v>5.82</v>
      </c>
      <c r="S57">
        <v>18.690000000000001</v>
      </c>
      <c r="T57">
        <v>55.69</v>
      </c>
      <c r="U57" s="156">
        <f t="shared" si="2"/>
        <v>206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54"/>
      <c r="I58">
        <f>BRPL_EOD!AK58+BRPL_EOD!AL58</f>
        <v>79.709999999999994</v>
      </c>
      <c r="J58">
        <f>BYPL_EOD!AK58+BYPL_EOD!AL58</f>
        <v>46.09</v>
      </c>
      <c r="K58">
        <f>MES_EOD!AK58+MES_EOD!AL58</f>
        <v>5.82</v>
      </c>
      <c r="L58">
        <f>NDMC_EOD!AK58+NDMC_EOD!AL58</f>
        <v>18.690000000000001</v>
      </c>
      <c r="M58">
        <f>TPDDL_EOD!AK58+TPDDL_EOD!AL58</f>
        <v>55.69</v>
      </c>
      <c r="N58">
        <f t="shared" si="0"/>
        <v>206</v>
      </c>
      <c r="O58" s="154">
        <f t="shared" si="1"/>
        <v>0</v>
      </c>
      <c r="P58">
        <v>79.709999999999994</v>
      </c>
      <c r="Q58">
        <v>46.09</v>
      </c>
      <c r="R58">
        <v>5.82</v>
      </c>
      <c r="S58">
        <v>18.690000000000001</v>
      </c>
      <c r="T58">
        <v>55.69</v>
      </c>
      <c r="U58" s="156">
        <f t="shared" si="2"/>
        <v>206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211.67000000000002</v>
      </c>
      <c r="E59">
        <f>BAWANA!AM59</f>
        <v>0</v>
      </c>
      <c r="F59">
        <f t="shared" si="4"/>
        <v>256</v>
      </c>
      <c r="G59">
        <f t="shared" si="5"/>
        <v>211.67000000000002</v>
      </c>
      <c r="H59" s="154"/>
      <c r="I59">
        <f>BRPL_EOD!AK59+BRPL_EOD!AL59</f>
        <v>81.97</v>
      </c>
      <c r="J59">
        <f>BYPL_EOD!AK59+BYPL_EOD!AL59</f>
        <v>47.39</v>
      </c>
      <c r="K59">
        <f>MES_EOD!AK59+MES_EOD!AL59</f>
        <v>5.82</v>
      </c>
      <c r="L59">
        <f>NDMC_EOD!AK59+NDMC_EOD!AL59</f>
        <v>19.22</v>
      </c>
      <c r="M59">
        <f>TPDDL_EOD!AK59+TPDDL_EOD!AL59</f>
        <v>57.27</v>
      </c>
      <c r="N59">
        <f t="shared" si="0"/>
        <v>211.67000000000002</v>
      </c>
      <c r="O59" s="154">
        <f t="shared" si="1"/>
        <v>0</v>
      </c>
      <c r="P59">
        <v>81.97</v>
      </c>
      <c r="Q59">
        <v>47.39</v>
      </c>
      <c r="R59">
        <v>5.82</v>
      </c>
      <c r="S59">
        <v>19.22</v>
      </c>
      <c r="T59">
        <v>57.27</v>
      </c>
      <c r="U59" s="156">
        <f t="shared" si="2"/>
        <v>211.67000000000002</v>
      </c>
      <c r="V59" s="154">
        <f t="shared" si="3"/>
        <v>0</v>
      </c>
      <c r="Y59">
        <f>BAWANA!AW59+BAWANA!AX59</f>
        <v>26.33</v>
      </c>
      <c r="Z59">
        <f>BAWANA!BD59+BAWANA!BE59</f>
        <v>32</v>
      </c>
      <c r="AA59">
        <f>BAWANA!X59+BAWANA!Y59</f>
        <v>26.33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211.67000000000002</v>
      </c>
      <c r="E60">
        <f>BAWANA!AM60</f>
        <v>0</v>
      </c>
      <c r="F60">
        <f t="shared" si="4"/>
        <v>256</v>
      </c>
      <c r="G60">
        <f t="shared" si="5"/>
        <v>211.67000000000002</v>
      </c>
      <c r="H60" s="154"/>
      <c r="I60">
        <f>BRPL_EOD!AK60+BRPL_EOD!AL60</f>
        <v>81.97</v>
      </c>
      <c r="J60">
        <f>BYPL_EOD!AK60+BYPL_EOD!AL60</f>
        <v>47.39</v>
      </c>
      <c r="K60">
        <f>MES_EOD!AK60+MES_EOD!AL60</f>
        <v>5.82</v>
      </c>
      <c r="L60">
        <f>NDMC_EOD!AK60+NDMC_EOD!AL60</f>
        <v>19.22</v>
      </c>
      <c r="M60">
        <f>TPDDL_EOD!AK60+TPDDL_EOD!AL60</f>
        <v>57.27</v>
      </c>
      <c r="N60">
        <f t="shared" si="0"/>
        <v>211.67000000000002</v>
      </c>
      <c r="O60" s="154">
        <f t="shared" si="1"/>
        <v>0</v>
      </c>
      <c r="P60">
        <v>81.97</v>
      </c>
      <c r="Q60">
        <v>47.39</v>
      </c>
      <c r="R60">
        <v>5.82</v>
      </c>
      <c r="S60">
        <v>19.22</v>
      </c>
      <c r="T60">
        <v>57.27</v>
      </c>
      <c r="U60" s="156">
        <f t="shared" si="2"/>
        <v>211.67000000000002</v>
      </c>
      <c r="V60" s="154">
        <f t="shared" si="3"/>
        <v>0</v>
      </c>
      <c r="Y60">
        <f>BAWANA!AW60+BAWANA!AX60</f>
        <v>26.33</v>
      </c>
      <c r="Z60">
        <f>BAWANA!BD60+BAWANA!BE60</f>
        <v>32</v>
      </c>
      <c r="AA60">
        <f>BAWANA!X60+BAWANA!Y60</f>
        <v>26.33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211.67000000000002</v>
      </c>
      <c r="E61">
        <f>BAWANA!AM61</f>
        <v>0</v>
      </c>
      <c r="F61">
        <f t="shared" si="4"/>
        <v>256</v>
      </c>
      <c r="G61">
        <f t="shared" si="5"/>
        <v>211.67000000000002</v>
      </c>
      <c r="H61" s="154"/>
      <c r="I61">
        <f>BRPL_EOD!AK61+BRPL_EOD!AL61</f>
        <v>81.97</v>
      </c>
      <c r="J61">
        <f>BYPL_EOD!AK61+BYPL_EOD!AL61</f>
        <v>47.39</v>
      </c>
      <c r="K61">
        <f>MES_EOD!AK61+MES_EOD!AL61</f>
        <v>5.82</v>
      </c>
      <c r="L61">
        <f>NDMC_EOD!AK61+NDMC_EOD!AL61</f>
        <v>19.22</v>
      </c>
      <c r="M61">
        <f>TPDDL_EOD!AK61+TPDDL_EOD!AL61</f>
        <v>57.27</v>
      </c>
      <c r="N61">
        <f t="shared" si="0"/>
        <v>211.67000000000002</v>
      </c>
      <c r="O61" s="154">
        <f t="shared" si="1"/>
        <v>0</v>
      </c>
      <c r="P61">
        <v>81.97</v>
      </c>
      <c r="Q61">
        <v>47.39</v>
      </c>
      <c r="R61">
        <v>5.82</v>
      </c>
      <c r="S61">
        <v>19.22</v>
      </c>
      <c r="T61">
        <v>57.27</v>
      </c>
      <c r="U61" s="156">
        <f t="shared" si="2"/>
        <v>211.67000000000002</v>
      </c>
      <c r="V61" s="154">
        <f t="shared" si="3"/>
        <v>0</v>
      </c>
      <c r="Y61">
        <f>BAWANA!AW61+BAWANA!AX61</f>
        <v>26.33</v>
      </c>
      <c r="Z61">
        <f>BAWANA!BD61+BAWANA!BE61</f>
        <v>32</v>
      </c>
      <c r="AA61">
        <f>BAWANA!X61+BAWANA!Y61</f>
        <v>26.33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211.67000000000002</v>
      </c>
      <c r="E62">
        <f>BAWANA!AM62</f>
        <v>0</v>
      </c>
      <c r="F62">
        <f t="shared" si="4"/>
        <v>256</v>
      </c>
      <c r="G62">
        <f t="shared" si="5"/>
        <v>211.67000000000002</v>
      </c>
      <c r="H62" s="154"/>
      <c r="I62">
        <f>BRPL_EOD!AK62+BRPL_EOD!AL62</f>
        <v>81.97</v>
      </c>
      <c r="J62">
        <f>BYPL_EOD!AK62+BYPL_EOD!AL62</f>
        <v>47.39</v>
      </c>
      <c r="K62">
        <f>MES_EOD!AK62+MES_EOD!AL62</f>
        <v>5.82</v>
      </c>
      <c r="L62">
        <f>NDMC_EOD!AK62+NDMC_EOD!AL62</f>
        <v>19.22</v>
      </c>
      <c r="M62">
        <f>TPDDL_EOD!AK62+TPDDL_EOD!AL62</f>
        <v>57.27</v>
      </c>
      <c r="N62">
        <f t="shared" si="0"/>
        <v>211.67000000000002</v>
      </c>
      <c r="O62" s="154">
        <f t="shared" si="1"/>
        <v>0</v>
      </c>
      <c r="P62">
        <v>81.97</v>
      </c>
      <c r="Q62">
        <v>47.39</v>
      </c>
      <c r="R62">
        <v>5.82</v>
      </c>
      <c r="S62">
        <v>19.22</v>
      </c>
      <c r="T62">
        <v>57.27</v>
      </c>
      <c r="U62" s="156">
        <f t="shared" si="2"/>
        <v>211.67000000000002</v>
      </c>
      <c r="V62" s="154">
        <f t="shared" si="3"/>
        <v>0</v>
      </c>
      <c r="Y62">
        <f>BAWANA!AW62+BAWANA!AX62</f>
        <v>26.33</v>
      </c>
      <c r="Z62">
        <f>BAWANA!BD62+BAWANA!BE62</f>
        <v>32</v>
      </c>
      <c r="AA62">
        <f>BAWANA!X62+BAWANA!Y62</f>
        <v>26.33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54"/>
      <c r="I63">
        <f>BRPL_EOD!AK63+BRPL_EOD!AL63</f>
        <v>83.76</v>
      </c>
      <c r="J63">
        <f>BYPL_EOD!AK63+BYPL_EOD!AL63</f>
        <v>48.43</v>
      </c>
      <c r="K63">
        <f>MES_EOD!AK63+MES_EOD!AL63</f>
        <v>5.82</v>
      </c>
      <c r="L63">
        <f>NDMC_EOD!AK63+NDMC_EOD!AL63</f>
        <v>19.64</v>
      </c>
      <c r="M63">
        <f>TPDDL_EOD!AK63+TPDDL_EOD!AL63</f>
        <v>58.52</v>
      </c>
      <c r="N63">
        <f t="shared" si="0"/>
        <v>216.17</v>
      </c>
      <c r="O63" s="154">
        <f t="shared" si="1"/>
        <v>1.0000000000019327E-2</v>
      </c>
      <c r="P63">
        <v>83.763874728223172</v>
      </c>
      <c r="Q63">
        <v>48.432240366378316</v>
      </c>
      <c r="R63">
        <v>5.8202692325484584</v>
      </c>
      <c r="S63">
        <v>19.640908544201324</v>
      </c>
      <c r="T63">
        <v>58.522707128648754</v>
      </c>
      <c r="U63" s="156">
        <f t="shared" si="2"/>
        <v>216.18000000000004</v>
      </c>
      <c r="V63" s="154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54"/>
      <c r="I64">
        <f>BRPL_EOD!AK64+BRPL_EOD!AL64</f>
        <v>83.76</v>
      </c>
      <c r="J64">
        <f>BYPL_EOD!AK64+BYPL_EOD!AL64</f>
        <v>48.43</v>
      </c>
      <c r="K64">
        <f>MES_EOD!AK64+MES_EOD!AL64</f>
        <v>5.82</v>
      </c>
      <c r="L64">
        <f>NDMC_EOD!AK64+NDMC_EOD!AL64</f>
        <v>19.64</v>
      </c>
      <c r="M64">
        <f>TPDDL_EOD!AK64+TPDDL_EOD!AL64</f>
        <v>58.52</v>
      </c>
      <c r="N64">
        <f t="shared" si="0"/>
        <v>216.17</v>
      </c>
      <c r="O64" s="154">
        <f t="shared" si="1"/>
        <v>1.0000000000019327E-2</v>
      </c>
      <c r="P64">
        <v>83.763874728223172</v>
      </c>
      <c r="Q64">
        <v>48.432240366378316</v>
      </c>
      <c r="R64">
        <v>5.8202692325484584</v>
      </c>
      <c r="S64">
        <v>19.640908544201324</v>
      </c>
      <c r="T64">
        <v>58.522707128648754</v>
      </c>
      <c r="U64" s="156">
        <f t="shared" si="2"/>
        <v>216.18000000000004</v>
      </c>
      <c r="V64" s="154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217.82</v>
      </c>
      <c r="E65">
        <f>BAWANA!AM65</f>
        <v>0</v>
      </c>
      <c r="F65">
        <f t="shared" si="4"/>
        <v>256</v>
      </c>
      <c r="G65">
        <f t="shared" si="5"/>
        <v>217.82</v>
      </c>
      <c r="H65" s="154"/>
      <c r="I65">
        <f>BRPL_EOD!AK65+BRPL_EOD!AL65</f>
        <v>81.209999999999994</v>
      </c>
      <c r="J65">
        <f>BYPL_EOD!AK65+BYPL_EOD!AL65</f>
        <v>55</v>
      </c>
      <c r="K65">
        <f>MES_EOD!AK65+MES_EOD!AL65</f>
        <v>5.82</v>
      </c>
      <c r="L65">
        <f>NDMC_EOD!AK65+NDMC_EOD!AL65</f>
        <v>19.04</v>
      </c>
      <c r="M65">
        <f>TPDDL_EOD!AK65+TPDDL_EOD!AL65</f>
        <v>56.74</v>
      </c>
      <c r="N65">
        <f t="shared" si="0"/>
        <v>217.80999999999997</v>
      </c>
      <c r="O65" s="154">
        <f t="shared" si="1"/>
        <v>1.0000000000019327E-2</v>
      </c>
      <c r="P65">
        <v>81.213728478949548</v>
      </c>
      <c r="Q65">
        <v>55.002525136586939</v>
      </c>
      <c r="R65">
        <v>5.8202672053624731</v>
      </c>
      <c r="S65">
        <v>19.040874156374823</v>
      </c>
      <c r="T65">
        <v>56.742605022726238</v>
      </c>
      <c r="U65" s="156">
        <f t="shared" si="2"/>
        <v>217.82000000000005</v>
      </c>
      <c r="V65" s="154">
        <f t="shared" si="3"/>
        <v>0</v>
      </c>
      <c r="Y65">
        <f>BAWANA!AW65+BAWANA!AX65</f>
        <v>26.09</v>
      </c>
      <c r="Z65">
        <f>BAWANA!BD65+BAWANA!BE65</f>
        <v>26.09</v>
      </c>
      <c r="AA65">
        <f>BAWANA!X65+BAWANA!Y65</f>
        <v>26.09</v>
      </c>
      <c r="AB65">
        <f>BAWANA!AE65+BAWANA!AF65</f>
        <v>26.09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218.32</v>
      </c>
      <c r="E66">
        <f>BAWANA!AM66</f>
        <v>0</v>
      </c>
      <c r="F66">
        <f t="shared" si="4"/>
        <v>256</v>
      </c>
      <c r="G66">
        <f t="shared" si="5"/>
        <v>218.32</v>
      </c>
      <c r="H66" s="154"/>
      <c r="I66">
        <f>BRPL_EOD!AK66+BRPL_EOD!AL66</f>
        <v>80.44</v>
      </c>
      <c r="J66">
        <f>BYPL_EOD!AK66+BYPL_EOD!AL66</f>
        <v>55</v>
      </c>
      <c r="K66">
        <f>MES_EOD!AK66+MES_EOD!AL66</f>
        <v>7.82</v>
      </c>
      <c r="L66">
        <f>NDMC_EOD!AK66+NDMC_EOD!AL66</f>
        <v>18.86</v>
      </c>
      <c r="M66">
        <f>TPDDL_EOD!AK66+TPDDL_EOD!AL66</f>
        <v>56.2</v>
      </c>
      <c r="N66">
        <f t="shared" si="0"/>
        <v>218.32</v>
      </c>
      <c r="O66" s="154">
        <f t="shared" si="1"/>
        <v>0</v>
      </c>
      <c r="P66">
        <v>80.44</v>
      </c>
      <c r="Q66">
        <v>55</v>
      </c>
      <c r="R66">
        <v>7.82</v>
      </c>
      <c r="S66">
        <v>18.86</v>
      </c>
      <c r="T66">
        <v>56.2</v>
      </c>
      <c r="U66" s="156">
        <f t="shared" si="2"/>
        <v>218.32</v>
      </c>
      <c r="V66" s="154">
        <f t="shared" si="3"/>
        <v>0</v>
      </c>
      <c r="Y66">
        <f>BAWANA!AW66+BAWANA!AX66</f>
        <v>25.84</v>
      </c>
      <c r="Z66">
        <f>BAWANA!BD66+BAWANA!BE66</f>
        <v>25.84</v>
      </c>
      <c r="AA66">
        <f>BAWANA!X66+BAWANA!Y66</f>
        <v>25.84</v>
      </c>
      <c r="AB66">
        <f>BAWANA!AE66+BAWANA!AF66</f>
        <v>25.84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212.75</v>
      </c>
      <c r="E67">
        <f>BAWANA!AM67</f>
        <v>0</v>
      </c>
      <c r="F67">
        <f t="shared" si="4"/>
        <v>256</v>
      </c>
      <c r="G67">
        <f t="shared" si="5"/>
        <v>212.75</v>
      </c>
      <c r="H67" s="154"/>
      <c r="I67">
        <f>BRPL_EOD!AK67+BRPL_EOD!AL67</f>
        <v>78.59</v>
      </c>
      <c r="J67">
        <f>BYPL_EOD!AK67+BYPL_EOD!AL67</f>
        <v>55</v>
      </c>
      <c r="K67">
        <f>MES_EOD!AK67+MES_EOD!AL67</f>
        <v>5.82</v>
      </c>
      <c r="L67">
        <f>NDMC_EOD!AK67+NDMC_EOD!AL67</f>
        <v>18.43</v>
      </c>
      <c r="M67">
        <f>TPDDL_EOD!AK67+TPDDL_EOD!AL67</f>
        <v>54.91</v>
      </c>
      <c r="N67">
        <f t="shared" ref="N67:N98" si="7">SUM(I67:M67)</f>
        <v>212.75</v>
      </c>
      <c r="O67" s="154">
        <f t="shared" ref="O67:O98" si="8">G67-N67</f>
        <v>0</v>
      </c>
      <c r="P67">
        <v>78.59</v>
      </c>
      <c r="Q67">
        <v>55</v>
      </c>
      <c r="R67">
        <v>5.82</v>
      </c>
      <c r="S67">
        <v>18.43</v>
      </c>
      <c r="T67">
        <v>54.91</v>
      </c>
      <c r="U67" s="156">
        <f t="shared" ref="U67:U98" si="9">SUM(P67:T67)</f>
        <v>212.75</v>
      </c>
      <c r="V67" s="154">
        <f t="shared" ref="V67:V99" si="10">G67-U67</f>
        <v>0</v>
      </c>
      <c r="Y67">
        <f>BAWANA!AW67+BAWANA!AX67</f>
        <v>25.25</v>
      </c>
      <c r="Z67">
        <f>BAWANA!BD67+BAWANA!BE67</f>
        <v>32</v>
      </c>
      <c r="AA67">
        <f>BAWANA!X67+BAWANA!Y67</f>
        <v>25.25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212.75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212.75</v>
      </c>
      <c r="H68" s="154"/>
      <c r="I68">
        <f>BRPL_EOD!AK68+BRPL_EOD!AL68</f>
        <v>78.59</v>
      </c>
      <c r="J68">
        <f>BYPL_EOD!AK68+BYPL_EOD!AL68</f>
        <v>55</v>
      </c>
      <c r="K68">
        <f>MES_EOD!AK68+MES_EOD!AL68</f>
        <v>5.82</v>
      </c>
      <c r="L68">
        <f>NDMC_EOD!AK68+NDMC_EOD!AL68</f>
        <v>18.43</v>
      </c>
      <c r="M68">
        <f>TPDDL_EOD!AK68+TPDDL_EOD!AL68</f>
        <v>54.91</v>
      </c>
      <c r="N68">
        <f t="shared" si="7"/>
        <v>212.75</v>
      </c>
      <c r="O68" s="154">
        <f t="shared" si="8"/>
        <v>0</v>
      </c>
      <c r="P68">
        <v>78.59</v>
      </c>
      <c r="Q68">
        <v>55</v>
      </c>
      <c r="R68">
        <v>5.82</v>
      </c>
      <c r="S68">
        <v>18.43</v>
      </c>
      <c r="T68">
        <v>54.91</v>
      </c>
      <c r="U68" s="156">
        <f t="shared" si="9"/>
        <v>212.75</v>
      </c>
      <c r="V68" s="154">
        <f t="shared" si="10"/>
        <v>0</v>
      </c>
      <c r="Y68">
        <f>BAWANA!AW68+BAWANA!AX68</f>
        <v>25.25</v>
      </c>
      <c r="Z68">
        <f>BAWANA!BD68+BAWANA!BE68</f>
        <v>32</v>
      </c>
      <c r="AA68">
        <f>BAWANA!X68+BAWANA!Y68</f>
        <v>25.25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212.9</v>
      </c>
      <c r="E69">
        <f>BAWANA!AM69</f>
        <v>0</v>
      </c>
      <c r="F69">
        <f t="shared" si="11"/>
        <v>256</v>
      </c>
      <c r="G69">
        <f t="shared" si="12"/>
        <v>212.9</v>
      </c>
      <c r="H69" s="154"/>
      <c r="I69">
        <f>BRPL_EOD!AK69+BRPL_EOD!AL69</f>
        <v>78.150000000000006</v>
      </c>
      <c r="J69">
        <f>BYPL_EOD!AK69+BYPL_EOD!AL69</f>
        <v>55</v>
      </c>
      <c r="K69">
        <f>MES_EOD!AK69+MES_EOD!AL69</f>
        <v>6.82</v>
      </c>
      <c r="L69">
        <f>NDMC_EOD!AK69+NDMC_EOD!AL69</f>
        <v>18.329999999999998</v>
      </c>
      <c r="M69">
        <f>TPDDL_EOD!AK69+TPDDL_EOD!AL69</f>
        <v>54.6</v>
      </c>
      <c r="N69">
        <f t="shared" si="7"/>
        <v>212.9</v>
      </c>
      <c r="O69" s="154">
        <f t="shared" si="8"/>
        <v>0</v>
      </c>
      <c r="P69">
        <v>78.150000000000006</v>
      </c>
      <c r="Q69">
        <v>55</v>
      </c>
      <c r="R69">
        <v>6.82</v>
      </c>
      <c r="S69">
        <v>18.329999999999998</v>
      </c>
      <c r="T69">
        <v>54.6</v>
      </c>
      <c r="U69" s="156">
        <f t="shared" si="9"/>
        <v>212.9</v>
      </c>
      <c r="V69" s="154">
        <f t="shared" si="10"/>
        <v>0</v>
      </c>
      <c r="Y69">
        <f>BAWANA!AW69+BAWANA!AX69</f>
        <v>25.1</v>
      </c>
      <c r="Z69">
        <f>BAWANA!BD69+BAWANA!BE69</f>
        <v>32</v>
      </c>
      <c r="AA69">
        <f>BAWANA!X69+BAWANA!Y69</f>
        <v>25.1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213.18</v>
      </c>
      <c r="E70">
        <f>BAWANA!AM70</f>
        <v>0</v>
      </c>
      <c r="F70">
        <f t="shared" si="11"/>
        <v>256</v>
      </c>
      <c r="G70">
        <f t="shared" si="12"/>
        <v>213.18</v>
      </c>
      <c r="H70" s="154"/>
      <c r="I70">
        <f>BRPL_EOD!AK70+BRPL_EOD!AL70</f>
        <v>77.260000000000005</v>
      </c>
      <c r="J70">
        <f>BYPL_EOD!AK70+BYPL_EOD!AL70</f>
        <v>55</v>
      </c>
      <c r="K70">
        <f>MES_EOD!AK70+MES_EOD!AL70</f>
        <v>8.82</v>
      </c>
      <c r="L70">
        <f>NDMC_EOD!AK70+NDMC_EOD!AL70</f>
        <v>18.12</v>
      </c>
      <c r="M70">
        <f>TPDDL_EOD!AK70+TPDDL_EOD!AL70</f>
        <v>53.98</v>
      </c>
      <c r="N70">
        <f t="shared" si="7"/>
        <v>213.17999999999998</v>
      </c>
      <c r="O70" s="154">
        <f t="shared" si="8"/>
        <v>0</v>
      </c>
      <c r="P70">
        <v>77.260000000000019</v>
      </c>
      <c r="Q70">
        <v>55.000000000000007</v>
      </c>
      <c r="R70">
        <v>8.8200000000000021</v>
      </c>
      <c r="S70">
        <v>18.120000000000005</v>
      </c>
      <c r="T70">
        <v>53.980000000000004</v>
      </c>
      <c r="U70" s="156">
        <f t="shared" si="9"/>
        <v>213.18</v>
      </c>
      <c r="V70" s="154">
        <f t="shared" si="10"/>
        <v>0</v>
      </c>
      <c r="Y70">
        <f>BAWANA!AW70+BAWANA!AX70</f>
        <v>24.82</v>
      </c>
      <c r="Z70">
        <f>BAWANA!BD70+BAWANA!BE70</f>
        <v>32</v>
      </c>
      <c r="AA70">
        <f>BAWANA!X70+BAWANA!Y70</f>
        <v>24.82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207.82</v>
      </c>
      <c r="E71">
        <f>BAWANA!AM71</f>
        <v>0</v>
      </c>
      <c r="F71">
        <f t="shared" si="11"/>
        <v>256</v>
      </c>
      <c r="G71">
        <f t="shared" si="12"/>
        <v>207.82</v>
      </c>
      <c r="H71" s="154"/>
      <c r="I71">
        <f>BRPL_EOD!AK71+BRPL_EOD!AL71</f>
        <v>75</v>
      </c>
      <c r="J71">
        <f>BYPL_EOD!AK71+BYPL_EOD!AL71</f>
        <v>55</v>
      </c>
      <c r="K71">
        <f>MES_EOD!AK71+MES_EOD!AL71</f>
        <v>9.82</v>
      </c>
      <c r="L71">
        <f>NDMC_EOD!AK71+NDMC_EOD!AL71</f>
        <v>18</v>
      </c>
      <c r="M71">
        <f>TPDDL_EOD!AK71+TPDDL_EOD!AL71</f>
        <v>50</v>
      </c>
      <c r="N71">
        <f t="shared" si="7"/>
        <v>207.82</v>
      </c>
      <c r="O71" s="154">
        <f t="shared" si="8"/>
        <v>0</v>
      </c>
      <c r="P71">
        <v>75</v>
      </c>
      <c r="Q71">
        <v>55</v>
      </c>
      <c r="R71">
        <v>9.82</v>
      </c>
      <c r="S71">
        <v>18</v>
      </c>
      <c r="T71">
        <v>50</v>
      </c>
      <c r="U71" s="156">
        <f t="shared" si="9"/>
        <v>207.82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208.82</v>
      </c>
      <c r="E72">
        <f>BAWANA!AM72</f>
        <v>0</v>
      </c>
      <c r="F72">
        <f t="shared" si="11"/>
        <v>256</v>
      </c>
      <c r="G72">
        <f t="shared" si="12"/>
        <v>208.82</v>
      </c>
      <c r="H72" s="154"/>
      <c r="I72">
        <f>BRPL_EOD!AK72+BRPL_EOD!AL72</f>
        <v>75</v>
      </c>
      <c r="J72">
        <f>BYPL_EOD!AK72+BYPL_EOD!AL72</f>
        <v>55</v>
      </c>
      <c r="K72">
        <f>MES_EOD!AK72+MES_EOD!AL72</f>
        <v>10.82</v>
      </c>
      <c r="L72">
        <f>NDMC_EOD!AK72+NDMC_EOD!AL72</f>
        <v>18</v>
      </c>
      <c r="M72">
        <f>TPDDL_EOD!AK72+TPDDL_EOD!AL72</f>
        <v>50</v>
      </c>
      <c r="N72">
        <f t="shared" si="7"/>
        <v>208.82</v>
      </c>
      <c r="O72" s="154">
        <f t="shared" si="8"/>
        <v>0</v>
      </c>
      <c r="P72">
        <v>75</v>
      </c>
      <c r="Q72">
        <v>55</v>
      </c>
      <c r="R72">
        <v>10.82</v>
      </c>
      <c r="S72">
        <v>18</v>
      </c>
      <c r="T72">
        <v>50</v>
      </c>
      <c r="U72" s="156">
        <f t="shared" si="9"/>
        <v>208.82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210.82</v>
      </c>
      <c r="E73">
        <f>BAWANA!AM73</f>
        <v>0</v>
      </c>
      <c r="F73">
        <f t="shared" si="11"/>
        <v>256</v>
      </c>
      <c r="G73">
        <f t="shared" si="12"/>
        <v>210.82</v>
      </c>
      <c r="H73" s="154"/>
      <c r="I73">
        <f>BRPL_EOD!AK73+BRPL_EOD!AL73</f>
        <v>75</v>
      </c>
      <c r="J73">
        <f>BYPL_EOD!AK73+BYPL_EOD!AL73</f>
        <v>55</v>
      </c>
      <c r="K73">
        <f>MES_EOD!AK73+MES_EOD!AL73</f>
        <v>12.82</v>
      </c>
      <c r="L73">
        <f>NDMC_EOD!AK73+NDMC_EOD!AL73</f>
        <v>18</v>
      </c>
      <c r="M73">
        <f>TPDDL_EOD!AK73+TPDDL_EOD!AL73</f>
        <v>50</v>
      </c>
      <c r="N73">
        <f t="shared" si="7"/>
        <v>210.82</v>
      </c>
      <c r="O73" s="154">
        <f t="shared" si="8"/>
        <v>0</v>
      </c>
      <c r="P73">
        <v>75</v>
      </c>
      <c r="Q73">
        <v>55</v>
      </c>
      <c r="R73">
        <v>12.82</v>
      </c>
      <c r="S73">
        <v>18</v>
      </c>
      <c r="T73">
        <v>50</v>
      </c>
      <c r="U73" s="156">
        <f t="shared" si="9"/>
        <v>210.82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210.82</v>
      </c>
      <c r="E74">
        <f>BAWANA!AM74</f>
        <v>0</v>
      </c>
      <c r="F74">
        <f t="shared" si="11"/>
        <v>256</v>
      </c>
      <c r="G74">
        <f t="shared" si="12"/>
        <v>210.82</v>
      </c>
      <c r="H74" s="154"/>
      <c r="I74">
        <f>BRPL_EOD!AK74+BRPL_EOD!AL74</f>
        <v>75</v>
      </c>
      <c r="J74">
        <f>BYPL_EOD!AK74+BYPL_EOD!AL74</f>
        <v>55</v>
      </c>
      <c r="K74">
        <f>MES_EOD!AK74+MES_EOD!AL74</f>
        <v>12.82</v>
      </c>
      <c r="L74">
        <f>NDMC_EOD!AK74+NDMC_EOD!AL74</f>
        <v>18</v>
      </c>
      <c r="M74">
        <f>TPDDL_EOD!AK74+TPDDL_EOD!AL74</f>
        <v>50</v>
      </c>
      <c r="N74">
        <f t="shared" si="7"/>
        <v>210.82</v>
      </c>
      <c r="O74" s="154">
        <f t="shared" si="8"/>
        <v>0</v>
      </c>
      <c r="P74">
        <v>75</v>
      </c>
      <c r="Q74">
        <v>55</v>
      </c>
      <c r="R74">
        <v>12.82</v>
      </c>
      <c r="S74">
        <v>18</v>
      </c>
      <c r="T74">
        <v>50</v>
      </c>
      <c r="U74" s="156">
        <f t="shared" si="9"/>
        <v>210.82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214.32</v>
      </c>
      <c r="E75">
        <f>BAWANA!AM75</f>
        <v>0</v>
      </c>
      <c r="F75">
        <f t="shared" si="11"/>
        <v>256</v>
      </c>
      <c r="G75">
        <f t="shared" si="12"/>
        <v>214.32</v>
      </c>
      <c r="H75" s="154"/>
      <c r="I75">
        <f>BRPL_EOD!AK75+BRPL_EOD!AL75</f>
        <v>75</v>
      </c>
      <c r="J75">
        <f>BYPL_EOD!AK75+BYPL_EOD!AL75</f>
        <v>55</v>
      </c>
      <c r="K75">
        <f>MES_EOD!AK75+MES_EOD!AL75</f>
        <v>14.82</v>
      </c>
      <c r="L75">
        <f>NDMC_EOD!AK75+NDMC_EOD!AL75</f>
        <v>18</v>
      </c>
      <c r="M75">
        <f>TPDDL_EOD!AK75+TPDDL_EOD!AL75</f>
        <v>51.5</v>
      </c>
      <c r="N75">
        <f t="shared" si="7"/>
        <v>214.32</v>
      </c>
      <c r="O75" s="154">
        <f t="shared" si="8"/>
        <v>0</v>
      </c>
      <c r="P75">
        <v>75</v>
      </c>
      <c r="Q75">
        <v>55</v>
      </c>
      <c r="R75">
        <v>14.82</v>
      </c>
      <c r="S75">
        <v>18</v>
      </c>
      <c r="T75">
        <v>51.5</v>
      </c>
      <c r="U75" s="156">
        <f t="shared" si="9"/>
        <v>214.32</v>
      </c>
      <c r="V75" s="154">
        <f t="shared" si="10"/>
        <v>0</v>
      </c>
      <c r="Y75">
        <f>BAWANA!AW75+BAWANA!AX75</f>
        <v>23.68</v>
      </c>
      <c r="Z75">
        <f>BAWANA!BD75+BAWANA!BE75</f>
        <v>32</v>
      </c>
      <c r="AA75">
        <f>BAWANA!X75+BAWANA!Y75</f>
        <v>23.68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218.82</v>
      </c>
      <c r="E76">
        <f>BAWANA!AM76</f>
        <v>0</v>
      </c>
      <c r="F76">
        <f t="shared" si="11"/>
        <v>256</v>
      </c>
      <c r="G76">
        <f t="shared" si="12"/>
        <v>218.82</v>
      </c>
      <c r="H76" s="154"/>
      <c r="I76">
        <f>BRPL_EOD!AK76+BRPL_EOD!AL76</f>
        <v>75</v>
      </c>
      <c r="J76">
        <f>BYPL_EOD!AK76+BYPL_EOD!AL76</f>
        <v>55</v>
      </c>
      <c r="K76">
        <f>MES_EOD!AK76+MES_EOD!AL76</f>
        <v>20.82</v>
      </c>
      <c r="L76">
        <f>NDMC_EOD!AK76+NDMC_EOD!AL76</f>
        <v>18</v>
      </c>
      <c r="M76">
        <f>TPDDL_EOD!AK76+TPDDL_EOD!AL76</f>
        <v>50</v>
      </c>
      <c r="N76">
        <f t="shared" si="7"/>
        <v>218.82</v>
      </c>
      <c r="O76" s="154">
        <f t="shared" si="8"/>
        <v>0</v>
      </c>
      <c r="P76">
        <v>75</v>
      </c>
      <c r="Q76">
        <v>55</v>
      </c>
      <c r="R76">
        <v>20.82</v>
      </c>
      <c r="S76">
        <v>18</v>
      </c>
      <c r="T76">
        <v>50</v>
      </c>
      <c r="U76" s="156">
        <f t="shared" si="9"/>
        <v>218.82</v>
      </c>
      <c r="V76" s="154">
        <f t="shared" si="10"/>
        <v>0</v>
      </c>
      <c r="Y76">
        <f>BAWANA!AW76+BAWANA!AX76</f>
        <v>19.18</v>
      </c>
      <c r="Z76">
        <f>BAWANA!BD76+BAWANA!BE76</f>
        <v>32</v>
      </c>
      <c r="AA76">
        <f>BAWANA!X76+BAWANA!Y76</f>
        <v>19.18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218.82</v>
      </c>
      <c r="E77">
        <f>BAWANA!AM77</f>
        <v>0</v>
      </c>
      <c r="F77">
        <f t="shared" si="11"/>
        <v>256</v>
      </c>
      <c r="G77">
        <f t="shared" si="12"/>
        <v>218.82</v>
      </c>
      <c r="H77" s="154"/>
      <c r="I77">
        <f>BRPL_EOD!AK77+BRPL_EOD!AL77</f>
        <v>75</v>
      </c>
      <c r="J77">
        <f>BYPL_EOD!AK77+BYPL_EOD!AL77</f>
        <v>55</v>
      </c>
      <c r="K77">
        <f>MES_EOD!AK77+MES_EOD!AL77</f>
        <v>20.82</v>
      </c>
      <c r="L77">
        <f>NDMC_EOD!AK77+NDMC_EOD!AL77</f>
        <v>18</v>
      </c>
      <c r="M77">
        <f>TPDDL_EOD!AK77+TPDDL_EOD!AL77</f>
        <v>50</v>
      </c>
      <c r="N77">
        <f t="shared" si="7"/>
        <v>218.82</v>
      </c>
      <c r="O77" s="154">
        <f t="shared" si="8"/>
        <v>0</v>
      </c>
      <c r="P77">
        <v>75</v>
      </c>
      <c r="Q77">
        <v>55</v>
      </c>
      <c r="R77">
        <v>20.82</v>
      </c>
      <c r="S77">
        <v>18</v>
      </c>
      <c r="T77">
        <v>50</v>
      </c>
      <c r="U77" s="156">
        <f t="shared" si="9"/>
        <v>218.82</v>
      </c>
      <c r="V77" s="154">
        <f t="shared" si="10"/>
        <v>0</v>
      </c>
      <c r="Y77">
        <f>BAWANA!AW77+BAWANA!AX77</f>
        <v>19.18</v>
      </c>
      <c r="Z77">
        <f>BAWANA!BD77+BAWANA!BE77</f>
        <v>32</v>
      </c>
      <c r="AA77">
        <f>BAWANA!X77+BAWANA!Y77</f>
        <v>19.18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218.82</v>
      </c>
      <c r="E78">
        <f>BAWANA!AM78</f>
        <v>0</v>
      </c>
      <c r="F78">
        <f t="shared" si="11"/>
        <v>256</v>
      </c>
      <c r="G78">
        <f t="shared" si="12"/>
        <v>218.82</v>
      </c>
      <c r="H78" s="154"/>
      <c r="I78">
        <f>BRPL_EOD!AK78+BRPL_EOD!AL78</f>
        <v>75</v>
      </c>
      <c r="J78">
        <f>BYPL_EOD!AK78+BYPL_EOD!AL78</f>
        <v>55</v>
      </c>
      <c r="K78">
        <f>MES_EOD!AK78+MES_EOD!AL78</f>
        <v>20.82</v>
      </c>
      <c r="L78">
        <f>NDMC_EOD!AK78+NDMC_EOD!AL78</f>
        <v>18</v>
      </c>
      <c r="M78">
        <f>TPDDL_EOD!AK78+TPDDL_EOD!AL78</f>
        <v>50</v>
      </c>
      <c r="N78">
        <f t="shared" si="7"/>
        <v>218.82</v>
      </c>
      <c r="O78" s="154">
        <f t="shared" si="8"/>
        <v>0</v>
      </c>
      <c r="P78">
        <v>75</v>
      </c>
      <c r="Q78">
        <v>55</v>
      </c>
      <c r="R78">
        <v>20.82</v>
      </c>
      <c r="S78">
        <v>18</v>
      </c>
      <c r="T78">
        <v>50</v>
      </c>
      <c r="U78" s="156">
        <f t="shared" si="9"/>
        <v>218.82</v>
      </c>
      <c r="V78" s="154">
        <f t="shared" si="10"/>
        <v>0</v>
      </c>
      <c r="Y78">
        <f>BAWANA!AW78+BAWANA!AX78</f>
        <v>19.18</v>
      </c>
      <c r="Z78">
        <f>BAWANA!BD78+BAWANA!BE78</f>
        <v>32</v>
      </c>
      <c r="AA78">
        <f>BAWANA!X78+BAWANA!Y78</f>
        <v>19.18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218.82</v>
      </c>
      <c r="E79">
        <f>BAWANA!AM79</f>
        <v>0</v>
      </c>
      <c r="F79">
        <f t="shared" si="11"/>
        <v>256</v>
      </c>
      <c r="G79">
        <f t="shared" si="12"/>
        <v>218.82</v>
      </c>
      <c r="H79" s="154"/>
      <c r="I79">
        <f>BRPL_EOD!AK79+BRPL_EOD!AL79</f>
        <v>75</v>
      </c>
      <c r="J79">
        <f>BYPL_EOD!AK79+BYPL_EOD!AL79</f>
        <v>55</v>
      </c>
      <c r="K79">
        <f>MES_EOD!AK79+MES_EOD!AL79</f>
        <v>20.82</v>
      </c>
      <c r="L79">
        <f>NDMC_EOD!AK79+NDMC_EOD!AL79</f>
        <v>18</v>
      </c>
      <c r="M79">
        <f>TPDDL_EOD!AK79+TPDDL_EOD!AL79</f>
        <v>50</v>
      </c>
      <c r="N79">
        <f t="shared" si="7"/>
        <v>218.82</v>
      </c>
      <c r="O79" s="154">
        <f t="shared" si="8"/>
        <v>0</v>
      </c>
      <c r="P79">
        <v>75</v>
      </c>
      <c r="Q79">
        <v>55</v>
      </c>
      <c r="R79">
        <v>20.82</v>
      </c>
      <c r="S79">
        <v>18</v>
      </c>
      <c r="T79">
        <v>50</v>
      </c>
      <c r="U79" s="156">
        <f t="shared" si="9"/>
        <v>218.82</v>
      </c>
      <c r="V79" s="154">
        <f t="shared" si="10"/>
        <v>0</v>
      </c>
      <c r="Y79">
        <f>BAWANA!AW79+BAWANA!AX79</f>
        <v>19.18</v>
      </c>
      <c r="Z79">
        <f>BAWANA!BD79+BAWANA!BE79</f>
        <v>32</v>
      </c>
      <c r="AA79">
        <f>BAWANA!X79+BAWANA!Y79</f>
        <v>19.18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218.82</v>
      </c>
      <c r="E80">
        <f>BAWANA!AM80</f>
        <v>0</v>
      </c>
      <c r="F80">
        <f t="shared" si="11"/>
        <v>256</v>
      </c>
      <c r="G80">
        <f t="shared" si="12"/>
        <v>218.82</v>
      </c>
      <c r="H80" s="154"/>
      <c r="I80">
        <f>BRPL_EOD!AK80+BRPL_EOD!AL80</f>
        <v>75</v>
      </c>
      <c r="J80">
        <f>BYPL_EOD!AK80+BYPL_EOD!AL80</f>
        <v>55</v>
      </c>
      <c r="K80">
        <f>MES_EOD!AK80+MES_EOD!AL80</f>
        <v>20.82</v>
      </c>
      <c r="L80">
        <f>NDMC_EOD!AK80+NDMC_EOD!AL80</f>
        <v>18</v>
      </c>
      <c r="M80">
        <f>TPDDL_EOD!AK80+TPDDL_EOD!AL80</f>
        <v>50</v>
      </c>
      <c r="N80">
        <f t="shared" si="7"/>
        <v>218.82</v>
      </c>
      <c r="O80" s="154">
        <f t="shared" si="8"/>
        <v>0</v>
      </c>
      <c r="P80">
        <v>75</v>
      </c>
      <c r="Q80">
        <v>55</v>
      </c>
      <c r="R80">
        <v>20.82</v>
      </c>
      <c r="S80">
        <v>18</v>
      </c>
      <c r="T80">
        <v>50</v>
      </c>
      <c r="U80" s="156">
        <f t="shared" si="9"/>
        <v>218.82</v>
      </c>
      <c r="V80" s="154">
        <f t="shared" si="10"/>
        <v>0</v>
      </c>
      <c r="Y80">
        <f>BAWANA!AW80+BAWANA!AX80</f>
        <v>19.18</v>
      </c>
      <c r="Z80">
        <f>BAWANA!BD80+BAWANA!BE80</f>
        <v>32</v>
      </c>
      <c r="AA80">
        <f>BAWANA!X80+BAWANA!Y80</f>
        <v>19.18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218.82</v>
      </c>
      <c r="E81">
        <f>BAWANA!AM81</f>
        <v>0</v>
      </c>
      <c r="F81">
        <f t="shared" si="11"/>
        <v>256</v>
      </c>
      <c r="G81">
        <f t="shared" si="12"/>
        <v>218.82</v>
      </c>
      <c r="H81" s="154"/>
      <c r="I81">
        <f>BRPL_EOD!AK81+BRPL_EOD!AL81</f>
        <v>75</v>
      </c>
      <c r="J81">
        <f>BYPL_EOD!AK81+BYPL_EOD!AL81</f>
        <v>55</v>
      </c>
      <c r="K81">
        <f>MES_EOD!AK81+MES_EOD!AL81</f>
        <v>20.82</v>
      </c>
      <c r="L81">
        <f>NDMC_EOD!AK81+NDMC_EOD!AL81</f>
        <v>18</v>
      </c>
      <c r="M81">
        <f>TPDDL_EOD!AK81+TPDDL_EOD!AL81</f>
        <v>50</v>
      </c>
      <c r="N81">
        <f t="shared" si="7"/>
        <v>218.82</v>
      </c>
      <c r="O81" s="154">
        <f t="shared" si="8"/>
        <v>0</v>
      </c>
      <c r="P81">
        <v>75</v>
      </c>
      <c r="Q81">
        <v>55</v>
      </c>
      <c r="R81">
        <v>20.82</v>
      </c>
      <c r="S81">
        <v>18</v>
      </c>
      <c r="T81">
        <v>50</v>
      </c>
      <c r="U81" s="156">
        <f t="shared" si="9"/>
        <v>218.82</v>
      </c>
      <c r="V81" s="154">
        <f t="shared" si="10"/>
        <v>0</v>
      </c>
      <c r="Y81">
        <f>BAWANA!AW81+BAWANA!AX81</f>
        <v>19.18</v>
      </c>
      <c r="Z81">
        <f>BAWANA!BD81+BAWANA!BE81</f>
        <v>32</v>
      </c>
      <c r="AA81">
        <f>BAWANA!X81+BAWANA!Y81</f>
        <v>19.18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218.82</v>
      </c>
      <c r="E82">
        <f>BAWANA!AM82</f>
        <v>0</v>
      </c>
      <c r="F82">
        <f t="shared" si="11"/>
        <v>256</v>
      </c>
      <c r="G82">
        <f t="shared" si="12"/>
        <v>218.82</v>
      </c>
      <c r="H82" s="154"/>
      <c r="I82">
        <f>BRPL_EOD!AK82+BRPL_EOD!AL82</f>
        <v>75</v>
      </c>
      <c r="J82">
        <f>BYPL_EOD!AK82+BYPL_EOD!AL82</f>
        <v>55</v>
      </c>
      <c r="K82">
        <f>MES_EOD!AK82+MES_EOD!AL82</f>
        <v>20.82</v>
      </c>
      <c r="L82">
        <f>NDMC_EOD!AK82+NDMC_EOD!AL82</f>
        <v>18</v>
      </c>
      <c r="M82">
        <f>TPDDL_EOD!AK82+TPDDL_EOD!AL82</f>
        <v>50</v>
      </c>
      <c r="N82">
        <f t="shared" si="7"/>
        <v>218.82</v>
      </c>
      <c r="O82" s="154">
        <f t="shared" si="8"/>
        <v>0</v>
      </c>
      <c r="P82">
        <v>75</v>
      </c>
      <c r="Q82">
        <v>55</v>
      </c>
      <c r="R82">
        <v>20.82</v>
      </c>
      <c r="S82">
        <v>18</v>
      </c>
      <c r="T82">
        <v>50</v>
      </c>
      <c r="U82" s="156">
        <f t="shared" si="9"/>
        <v>218.82</v>
      </c>
      <c r="V82" s="154">
        <f t="shared" si="10"/>
        <v>0</v>
      </c>
      <c r="Y82">
        <f>BAWANA!AW82+BAWANA!AX82</f>
        <v>19.18</v>
      </c>
      <c r="Z82">
        <f>BAWANA!BD82+BAWANA!BE82</f>
        <v>32</v>
      </c>
      <c r="AA82">
        <f>BAWANA!X82+BAWANA!Y82</f>
        <v>19.18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213.04</v>
      </c>
      <c r="E83">
        <f>BAWANA!AM83</f>
        <v>0</v>
      </c>
      <c r="F83">
        <f t="shared" si="11"/>
        <v>256</v>
      </c>
      <c r="G83">
        <f t="shared" si="12"/>
        <v>213.04</v>
      </c>
      <c r="H83" s="154"/>
      <c r="I83">
        <f>BRPL_EOD!AK83+BRPL_EOD!AL83</f>
        <v>77.709999999999994</v>
      </c>
      <c r="J83">
        <f>BYPL_EOD!AK83+BYPL_EOD!AL83</f>
        <v>45</v>
      </c>
      <c r="K83">
        <f>MES_EOD!AK83+MES_EOD!AL83</f>
        <v>17.82</v>
      </c>
      <c r="L83">
        <f>NDMC_EOD!AK83+NDMC_EOD!AL83</f>
        <v>18.22</v>
      </c>
      <c r="M83">
        <f>TPDDL_EOD!AK83+TPDDL_EOD!AL83</f>
        <v>54.29</v>
      </c>
      <c r="N83">
        <f t="shared" si="7"/>
        <v>213.04</v>
      </c>
      <c r="O83" s="154">
        <f t="shared" si="8"/>
        <v>0</v>
      </c>
      <c r="P83">
        <v>77.709999999999994</v>
      </c>
      <c r="Q83">
        <v>45</v>
      </c>
      <c r="R83">
        <v>17.82</v>
      </c>
      <c r="S83">
        <v>18.22</v>
      </c>
      <c r="T83">
        <v>54.29</v>
      </c>
      <c r="U83" s="156">
        <f t="shared" si="9"/>
        <v>213.04</v>
      </c>
      <c r="V83" s="154">
        <f t="shared" si="10"/>
        <v>0</v>
      </c>
      <c r="Y83">
        <f>BAWANA!AW83+BAWANA!AX83</f>
        <v>24.96</v>
      </c>
      <c r="Z83">
        <f>BAWANA!BD83+BAWANA!BE83</f>
        <v>32</v>
      </c>
      <c r="AA83">
        <f>BAWANA!X83+BAWANA!Y83</f>
        <v>24.96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213.04</v>
      </c>
      <c r="E84">
        <f>BAWANA!AM84</f>
        <v>0</v>
      </c>
      <c r="F84">
        <f t="shared" si="11"/>
        <v>256</v>
      </c>
      <c r="G84">
        <f t="shared" si="12"/>
        <v>213.04</v>
      </c>
      <c r="H84" s="154"/>
      <c r="I84">
        <f>BRPL_EOD!AK84+BRPL_EOD!AL84</f>
        <v>77.709999999999994</v>
      </c>
      <c r="J84">
        <f>BYPL_EOD!AK84+BYPL_EOD!AL84</f>
        <v>45</v>
      </c>
      <c r="K84">
        <f>MES_EOD!AK84+MES_EOD!AL84</f>
        <v>17.82</v>
      </c>
      <c r="L84">
        <f>NDMC_EOD!AK84+NDMC_EOD!AL84</f>
        <v>18.22</v>
      </c>
      <c r="M84">
        <f>TPDDL_EOD!AK84+TPDDL_EOD!AL84</f>
        <v>54.29</v>
      </c>
      <c r="N84">
        <f t="shared" si="7"/>
        <v>213.04</v>
      </c>
      <c r="O84" s="154">
        <f t="shared" si="8"/>
        <v>0</v>
      </c>
      <c r="P84">
        <v>77.709999999999994</v>
      </c>
      <c r="Q84">
        <v>45</v>
      </c>
      <c r="R84">
        <v>17.82</v>
      </c>
      <c r="S84">
        <v>18.22</v>
      </c>
      <c r="T84">
        <v>54.29</v>
      </c>
      <c r="U84" s="156">
        <f t="shared" si="9"/>
        <v>213.04</v>
      </c>
      <c r="V84" s="154">
        <f t="shared" si="10"/>
        <v>0</v>
      </c>
      <c r="Y84">
        <f>BAWANA!AW84+BAWANA!AX84</f>
        <v>24.96</v>
      </c>
      <c r="Z84">
        <f>BAWANA!BD84+BAWANA!BE84</f>
        <v>32</v>
      </c>
      <c r="AA84">
        <f>BAWANA!X84+BAWANA!Y84</f>
        <v>24.96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212.8</v>
      </c>
      <c r="E85">
        <f>BAWANA!AM85</f>
        <v>0</v>
      </c>
      <c r="F85">
        <f t="shared" si="11"/>
        <v>256</v>
      </c>
      <c r="G85">
        <f t="shared" si="12"/>
        <v>212.8</v>
      </c>
      <c r="H85" s="154"/>
      <c r="I85">
        <f>BRPL_EOD!AK85+BRPL_EOD!AL85</f>
        <v>78.44</v>
      </c>
      <c r="J85">
        <f>BYPL_EOD!AK85+BYPL_EOD!AL85</f>
        <v>45.35</v>
      </c>
      <c r="K85">
        <f>MES_EOD!AK85+MES_EOD!AL85</f>
        <v>15.82</v>
      </c>
      <c r="L85">
        <f>NDMC_EOD!AK85+NDMC_EOD!AL85</f>
        <v>18.39</v>
      </c>
      <c r="M85">
        <f>TPDDL_EOD!AK85+TPDDL_EOD!AL85</f>
        <v>54.8</v>
      </c>
      <c r="N85">
        <f t="shared" si="7"/>
        <v>212.8</v>
      </c>
      <c r="O85" s="154">
        <f t="shared" si="8"/>
        <v>0</v>
      </c>
      <c r="P85">
        <v>78.44</v>
      </c>
      <c r="Q85">
        <v>45.35</v>
      </c>
      <c r="R85">
        <v>15.82</v>
      </c>
      <c r="S85">
        <v>18.39</v>
      </c>
      <c r="T85">
        <v>54.8</v>
      </c>
      <c r="U85" s="156">
        <f t="shared" si="9"/>
        <v>212.8</v>
      </c>
      <c r="V85" s="154">
        <f t="shared" si="10"/>
        <v>0</v>
      </c>
      <c r="Y85">
        <f>BAWANA!AW85+BAWANA!AX85</f>
        <v>25.2</v>
      </c>
      <c r="Z85">
        <f>BAWANA!BD85+BAWANA!BE85</f>
        <v>32</v>
      </c>
      <c r="AA85">
        <f>BAWANA!X85+BAWANA!Y85</f>
        <v>25.2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212.69</v>
      </c>
      <c r="E86">
        <f>BAWANA!AM86</f>
        <v>0</v>
      </c>
      <c r="F86">
        <f t="shared" si="11"/>
        <v>256</v>
      </c>
      <c r="G86">
        <f t="shared" si="12"/>
        <v>212.69</v>
      </c>
      <c r="H86" s="154"/>
      <c r="I86">
        <f>BRPL_EOD!AK86+BRPL_EOD!AL86</f>
        <v>78.790000000000006</v>
      </c>
      <c r="J86">
        <f>BYPL_EOD!AK86+BYPL_EOD!AL86</f>
        <v>45.56</v>
      </c>
      <c r="K86">
        <f>MES_EOD!AK86+MES_EOD!AL86</f>
        <v>14.82</v>
      </c>
      <c r="L86">
        <f>NDMC_EOD!AK86+NDMC_EOD!AL86</f>
        <v>18.48</v>
      </c>
      <c r="M86">
        <f>TPDDL_EOD!AK86+TPDDL_EOD!AL86</f>
        <v>55.05</v>
      </c>
      <c r="N86">
        <f t="shared" si="7"/>
        <v>212.7</v>
      </c>
      <c r="O86" s="154">
        <f t="shared" si="8"/>
        <v>-9.9999999999909051E-3</v>
      </c>
      <c r="P86">
        <v>78.786295721673724</v>
      </c>
      <c r="Q86">
        <v>45.557858015984962</v>
      </c>
      <c r="R86">
        <v>14.819303244005642</v>
      </c>
      <c r="S86">
        <v>18.479131170662907</v>
      </c>
      <c r="T86">
        <v>55.047411847672777</v>
      </c>
      <c r="U86" s="156">
        <f t="shared" si="9"/>
        <v>212.69</v>
      </c>
      <c r="V86" s="154">
        <f t="shared" si="10"/>
        <v>0</v>
      </c>
      <c r="Y86">
        <f>BAWANA!AW86+BAWANA!AX86</f>
        <v>25.31</v>
      </c>
      <c r="Z86">
        <f>BAWANA!BD86+BAWANA!BE86</f>
        <v>32</v>
      </c>
      <c r="AA86">
        <f>BAWANA!X86+BAWANA!Y86</f>
        <v>25.31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211.67000000000002</v>
      </c>
      <c r="E87">
        <f>BAWANA!AM87</f>
        <v>0</v>
      </c>
      <c r="F87">
        <f t="shared" si="11"/>
        <v>256</v>
      </c>
      <c r="G87">
        <f t="shared" si="12"/>
        <v>211.67000000000002</v>
      </c>
      <c r="H87" s="154"/>
      <c r="I87">
        <f>BRPL_EOD!AK87+BRPL_EOD!AL87</f>
        <v>81.97</v>
      </c>
      <c r="J87">
        <f>BYPL_EOD!AK87+BYPL_EOD!AL87</f>
        <v>47.39</v>
      </c>
      <c r="K87">
        <f>MES_EOD!AK87+MES_EOD!AL87</f>
        <v>5.82</v>
      </c>
      <c r="L87">
        <f>NDMC_EOD!AK87+NDMC_EOD!AL87</f>
        <v>19.22</v>
      </c>
      <c r="M87">
        <f>TPDDL_EOD!AK87+TPDDL_EOD!AL87</f>
        <v>57.27</v>
      </c>
      <c r="N87">
        <f t="shared" si="7"/>
        <v>211.67000000000002</v>
      </c>
      <c r="O87" s="154">
        <f t="shared" si="8"/>
        <v>0</v>
      </c>
      <c r="P87">
        <v>81.97</v>
      </c>
      <c r="Q87">
        <v>47.39</v>
      </c>
      <c r="R87">
        <v>5.82</v>
      </c>
      <c r="S87">
        <v>19.22</v>
      </c>
      <c r="T87">
        <v>57.27</v>
      </c>
      <c r="U87" s="156">
        <f t="shared" si="9"/>
        <v>211.67000000000002</v>
      </c>
      <c r="V87" s="154">
        <f t="shared" si="10"/>
        <v>0</v>
      </c>
      <c r="Y87">
        <f>BAWANA!AW87+BAWANA!AX87</f>
        <v>26.33</v>
      </c>
      <c r="Z87">
        <f>BAWANA!BD87+BAWANA!BE87</f>
        <v>32</v>
      </c>
      <c r="AA87">
        <f>BAWANA!X87+BAWANA!Y87</f>
        <v>26.33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211.67000000000002</v>
      </c>
      <c r="E88">
        <f>BAWANA!AM88</f>
        <v>0</v>
      </c>
      <c r="F88">
        <f t="shared" si="11"/>
        <v>256</v>
      </c>
      <c r="G88">
        <f t="shared" si="12"/>
        <v>211.67000000000002</v>
      </c>
      <c r="H88" s="154"/>
      <c r="I88">
        <f>BRPL_EOD!AK88+BRPL_EOD!AL88</f>
        <v>81.97</v>
      </c>
      <c r="J88">
        <f>BYPL_EOD!AK88+BYPL_EOD!AL88</f>
        <v>47.39</v>
      </c>
      <c r="K88">
        <f>MES_EOD!AK88+MES_EOD!AL88</f>
        <v>5.82</v>
      </c>
      <c r="L88">
        <f>NDMC_EOD!AK88+NDMC_EOD!AL88</f>
        <v>19.22</v>
      </c>
      <c r="M88">
        <f>TPDDL_EOD!AK88+TPDDL_EOD!AL88</f>
        <v>57.27</v>
      </c>
      <c r="N88">
        <f t="shared" si="7"/>
        <v>211.67000000000002</v>
      </c>
      <c r="O88" s="154">
        <f t="shared" si="8"/>
        <v>0</v>
      </c>
      <c r="P88">
        <v>81.97</v>
      </c>
      <c r="Q88">
        <v>47.39</v>
      </c>
      <c r="R88">
        <v>5.82</v>
      </c>
      <c r="S88">
        <v>19.22</v>
      </c>
      <c r="T88">
        <v>57.27</v>
      </c>
      <c r="U88" s="156">
        <f t="shared" si="9"/>
        <v>211.67000000000002</v>
      </c>
      <c r="V88" s="154">
        <f t="shared" si="10"/>
        <v>0</v>
      </c>
      <c r="Y88">
        <f>BAWANA!AW88+BAWANA!AX88</f>
        <v>26.33</v>
      </c>
      <c r="Z88">
        <f>BAWANA!BD88+BAWANA!BE88</f>
        <v>32</v>
      </c>
      <c r="AA88">
        <f>BAWANA!X88+BAWANA!Y88</f>
        <v>26.33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211.67000000000002</v>
      </c>
      <c r="E89">
        <f>BAWANA!AM89</f>
        <v>0</v>
      </c>
      <c r="F89">
        <f t="shared" si="11"/>
        <v>256</v>
      </c>
      <c r="G89">
        <f t="shared" si="12"/>
        <v>211.67000000000002</v>
      </c>
      <c r="H89" s="154"/>
      <c r="I89">
        <f>BRPL_EOD!AK89+BRPL_EOD!AL89</f>
        <v>81.97</v>
      </c>
      <c r="J89">
        <f>BYPL_EOD!AK89+BYPL_EOD!AL89</f>
        <v>47.39</v>
      </c>
      <c r="K89">
        <f>MES_EOD!AK89+MES_EOD!AL89</f>
        <v>5.82</v>
      </c>
      <c r="L89">
        <f>NDMC_EOD!AK89+NDMC_EOD!AL89</f>
        <v>19.22</v>
      </c>
      <c r="M89">
        <f>TPDDL_EOD!AK89+TPDDL_EOD!AL89</f>
        <v>57.27</v>
      </c>
      <c r="N89">
        <f t="shared" si="7"/>
        <v>211.67000000000002</v>
      </c>
      <c r="O89" s="154">
        <f t="shared" si="8"/>
        <v>0</v>
      </c>
      <c r="P89">
        <v>81.97</v>
      </c>
      <c r="Q89">
        <v>47.39</v>
      </c>
      <c r="R89">
        <v>5.82</v>
      </c>
      <c r="S89">
        <v>19.22</v>
      </c>
      <c r="T89">
        <v>57.27</v>
      </c>
      <c r="U89" s="156">
        <f t="shared" si="9"/>
        <v>211.67000000000002</v>
      </c>
      <c r="V89" s="154">
        <f t="shared" si="10"/>
        <v>0</v>
      </c>
      <c r="Y89">
        <f>BAWANA!AW89+BAWANA!AX89</f>
        <v>26.33</v>
      </c>
      <c r="Z89">
        <f>BAWANA!BD89+BAWANA!BE89</f>
        <v>32</v>
      </c>
      <c r="AA89">
        <f>BAWANA!X89+BAWANA!Y89</f>
        <v>26.33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211.67000000000002</v>
      </c>
      <c r="E90">
        <f>BAWANA!AM90</f>
        <v>0</v>
      </c>
      <c r="F90">
        <f t="shared" si="11"/>
        <v>256</v>
      </c>
      <c r="G90">
        <f t="shared" si="12"/>
        <v>211.67000000000002</v>
      </c>
      <c r="H90" s="154"/>
      <c r="I90">
        <f>BRPL_EOD!AK90+BRPL_EOD!AL90</f>
        <v>81.97</v>
      </c>
      <c r="J90">
        <f>BYPL_EOD!AK90+BYPL_EOD!AL90</f>
        <v>47.39</v>
      </c>
      <c r="K90">
        <f>MES_EOD!AK90+MES_EOD!AL90</f>
        <v>5.82</v>
      </c>
      <c r="L90">
        <f>NDMC_EOD!AK90+NDMC_EOD!AL90</f>
        <v>19.22</v>
      </c>
      <c r="M90">
        <f>TPDDL_EOD!AK90+TPDDL_EOD!AL90</f>
        <v>57.27</v>
      </c>
      <c r="N90">
        <f t="shared" si="7"/>
        <v>211.67000000000002</v>
      </c>
      <c r="O90" s="154">
        <f t="shared" si="8"/>
        <v>0</v>
      </c>
      <c r="P90">
        <v>81.97</v>
      </c>
      <c r="Q90">
        <v>47.39</v>
      </c>
      <c r="R90">
        <v>5.82</v>
      </c>
      <c r="S90">
        <v>19.22</v>
      </c>
      <c r="T90">
        <v>57.27</v>
      </c>
      <c r="U90" s="156">
        <f t="shared" si="9"/>
        <v>211.67000000000002</v>
      </c>
      <c r="V90" s="154">
        <f t="shared" si="10"/>
        <v>0</v>
      </c>
      <c r="Y90">
        <f>BAWANA!AW90+BAWANA!AX90</f>
        <v>26.33</v>
      </c>
      <c r="Z90">
        <f>BAWANA!BD90+BAWANA!BE90</f>
        <v>32</v>
      </c>
      <c r="AA90">
        <f>BAWANA!X90+BAWANA!Y90</f>
        <v>26.33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211.67000000000002</v>
      </c>
      <c r="E91">
        <f>BAWANA!AM91</f>
        <v>0</v>
      </c>
      <c r="F91">
        <f t="shared" si="11"/>
        <v>256</v>
      </c>
      <c r="G91">
        <f t="shared" si="12"/>
        <v>211.67000000000002</v>
      </c>
      <c r="H91" s="154"/>
      <c r="I91">
        <f>BRPL_EOD!AK91+BRPL_EOD!AL91</f>
        <v>81.97</v>
      </c>
      <c r="J91">
        <f>BYPL_EOD!AK91+BYPL_EOD!AL91</f>
        <v>47.39</v>
      </c>
      <c r="K91">
        <f>MES_EOD!AK91+MES_EOD!AL91</f>
        <v>5.82</v>
      </c>
      <c r="L91">
        <f>NDMC_EOD!AK91+NDMC_EOD!AL91</f>
        <v>19.22</v>
      </c>
      <c r="M91">
        <f>TPDDL_EOD!AK91+TPDDL_EOD!AL91</f>
        <v>57.27</v>
      </c>
      <c r="N91">
        <f t="shared" si="7"/>
        <v>211.67000000000002</v>
      </c>
      <c r="O91" s="154">
        <f t="shared" si="8"/>
        <v>0</v>
      </c>
      <c r="P91">
        <v>81.97</v>
      </c>
      <c r="Q91">
        <v>47.39</v>
      </c>
      <c r="R91">
        <v>5.82</v>
      </c>
      <c r="S91">
        <v>19.22</v>
      </c>
      <c r="T91">
        <v>57.27</v>
      </c>
      <c r="U91" s="156">
        <f t="shared" si="9"/>
        <v>211.67000000000002</v>
      </c>
      <c r="V91" s="154">
        <f t="shared" si="10"/>
        <v>0</v>
      </c>
      <c r="Y91">
        <f>BAWANA!AW91+BAWANA!AX91</f>
        <v>26.33</v>
      </c>
      <c r="Z91">
        <f>BAWANA!BD91+BAWANA!BE91</f>
        <v>32</v>
      </c>
      <c r="AA91">
        <f>BAWANA!X91+BAWANA!Y91</f>
        <v>26.33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211.67000000000002</v>
      </c>
      <c r="E92">
        <f>BAWANA!AM92</f>
        <v>0</v>
      </c>
      <c r="F92">
        <f t="shared" si="11"/>
        <v>256</v>
      </c>
      <c r="G92">
        <f t="shared" si="12"/>
        <v>211.67000000000002</v>
      </c>
      <c r="H92" s="154"/>
      <c r="I92">
        <f>BRPL_EOD!AK92+BRPL_EOD!AL92</f>
        <v>81.97</v>
      </c>
      <c r="J92">
        <f>BYPL_EOD!AK92+BYPL_EOD!AL92</f>
        <v>47.39</v>
      </c>
      <c r="K92">
        <f>MES_EOD!AK92+MES_EOD!AL92</f>
        <v>5.82</v>
      </c>
      <c r="L92">
        <f>NDMC_EOD!AK92+NDMC_EOD!AL92</f>
        <v>19.22</v>
      </c>
      <c r="M92">
        <f>TPDDL_EOD!AK92+TPDDL_EOD!AL92</f>
        <v>57.27</v>
      </c>
      <c r="N92">
        <f t="shared" si="7"/>
        <v>211.67000000000002</v>
      </c>
      <c r="O92" s="154">
        <f t="shared" si="8"/>
        <v>0</v>
      </c>
      <c r="P92">
        <v>81.97</v>
      </c>
      <c r="Q92">
        <v>47.39</v>
      </c>
      <c r="R92">
        <v>5.82</v>
      </c>
      <c r="S92">
        <v>19.22</v>
      </c>
      <c r="T92">
        <v>57.27</v>
      </c>
      <c r="U92" s="156">
        <f t="shared" si="9"/>
        <v>211.67000000000002</v>
      </c>
      <c r="V92" s="154">
        <f t="shared" si="10"/>
        <v>0</v>
      </c>
      <c r="Y92">
        <f>BAWANA!AW92+BAWANA!AX92</f>
        <v>26.33</v>
      </c>
      <c r="Z92">
        <f>BAWANA!BD92+BAWANA!BE92</f>
        <v>32</v>
      </c>
      <c r="AA92">
        <f>BAWANA!X92+BAWANA!Y92</f>
        <v>26.33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216.18</v>
      </c>
      <c r="E93">
        <f>BAWANA!AM93</f>
        <v>0</v>
      </c>
      <c r="F93">
        <f t="shared" si="11"/>
        <v>256</v>
      </c>
      <c r="G93">
        <f t="shared" si="12"/>
        <v>216.18</v>
      </c>
      <c r="H93" s="154"/>
      <c r="I93">
        <f>BRPL_EOD!AK93+BRPL_EOD!AL93</f>
        <v>83.76</v>
      </c>
      <c r="J93">
        <f>BYPL_EOD!AK93+BYPL_EOD!AL93</f>
        <v>48.43</v>
      </c>
      <c r="K93">
        <f>MES_EOD!AK93+MES_EOD!AL93</f>
        <v>5.82</v>
      </c>
      <c r="L93">
        <f>NDMC_EOD!AK93+NDMC_EOD!AL93</f>
        <v>19.64</v>
      </c>
      <c r="M93">
        <f>TPDDL_EOD!AK93+TPDDL_EOD!AL93</f>
        <v>58.52</v>
      </c>
      <c r="N93">
        <f t="shared" si="7"/>
        <v>216.17</v>
      </c>
      <c r="O93" s="154">
        <f t="shared" si="8"/>
        <v>1.0000000000019327E-2</v>
      </c>
      <c r="P93">
        <v>83.763874728223172</v>
      </c>
      <c r="Q93">
        <v>48.432240366378316</v>
      </c>
      <c r="R93">
        <v>5.8202692325484584</v>
      </c>
      <c r="S93">
        <v>19.640908544201324</v>
      </c>
      <c r="T93">
        <v>58.522707128648754</v>
      </c>
      <c r="U93" s="156">
        <f t="shared" si="9"/>
        <v>216.18000000000004</v>
      </c>
      <c r="V93" s="154">
        <f t="shared" si="10"/>
        <v>0</v>
      </c>
      <c r="Y93">
        <f>BAWANA!AW93+BAWANA!AX93</f>
        <v>26.91</v>
      </c>
      <c r="Z93">
        <f>BAWANA!BD93+BAWANA!BE93</f>
        <v>26.91</v>
      </c>
      <c r="AA93">
        <f>BAWANA!X93+BAWANA!Y93</f>
        <v>26.91</v>
      </c>
      <c r="AB93">
        <f>BAWANA!AE93+BAWANA!AF93</f>
        <v>26.91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216.18</v>
      </c>
      <c r="E94">
        <f>BAWANA!AM94</f>
        <v>0</v>
      </c>
      <c r="F94">
        <f t="shared" si="11"/>
        <v>256</v>
      </c>
      <c r="G94">
        <f t="shared" si="12"/>
        <v>216.18</v>
      </c>
      <c r="H94" s="154"/>
      <c r="I94">
        <f>BRPL_EOD!AK94+BRPL_EOD!AL94</f>
        <v>83.76</v>
      </c>
      <c r="J94">
        <f>BYPL_EOD!AK94+BYPL_EOD!AL94</f>
        <v>48.43</v>
      </c>
      <c r="K94">
        <f>MES_EOD!AK94+MES_EOD!AL94</f>
        <v>5.82</v>
      </c>
      <c r="L94">
        <f>NDMC_EOD!AK94+NDMC_EOD!AL94</f>
        <v>19.64</v>
      </c>
      <c r="M94">
        <f>TPDDL_EOD!AK94+TPDDL_EOD!AL94</f>
        <v>58.52</v>
      </c>
      <c r="N94">
        <f t="shared" si="7"/>
        <v>216.17</v>
      </c>
      <c r="O94" s="154">
        <f t="shared" si="8"/>
        <v>1.0000000000019327E-2</v>
      </c>
      <c r="P94">
        <v>83.763874728223172</v>
      </c>
      <c r="Q94">
        <v>48.432240366378316</v>
      </c>
      <c r="R94">
        <v>5.8202692325484584</v>
      </c>
      <c r="S94">
        <v>19.640908544201324</v>
      </c>
      <c r="T94">
        <v>58.522707128648754</v>
      </c>
      <c r="U94" s="156">
        <f t="shared" si="9"/>
        <v>216.18000000000004</v>
      </c>
      <c r="V94" s="154">
        <f t="shared" si="10"/>
        <v>0</v>
      </c>
      <c r="Y94">
        <f>BAWANA!AW94+BAWANA!AX94</f>
        <v>26.91</v>
      </c>
      <c r="Z94">
        <f>BAWANA!BD94+BAWANA!BE94</f>
        <v>26.91</v>
      </c>
      <c r="AA94">
        <f>BAWANA!X94+BAWANA!Y94</f>
        <v>26.91</v>
      </c>
      <c r="AB94">
        <f>BAWANA!AE94+BAWANA!AF94</f>
        <v>26.91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54"/>
      <c r="I95">
        <f>BRPL_EOD!AK95+BRPL_EOD!AL95</f>
        <v>83.76</v>
      </c>
      <c r="J95">
        <f>BYPL_EOD!AK95+BYPL_EOD!AL95</f>
        <v>48.43</v>
      </c>
      <c r="K95">
        <f>MES_EOD!AK95+MES_EOD!AL95</f>
        <v>5.82</v>
      </c>
      <c r="L95">
        <f>NDMC_EOD!AK95+NDMC_EOD!AL95</f>
        <v>19.64</v>
      </c>
      <c r="M95">
        <f>TPDDL_EOD!AK95+TPDDL_EOD!AL95</f>
        <v>58.52</v>
      </c>
      <c r="N95">
        <f t="shared" si="7"/>
        <v>216.17</v>
      </c>
      <c r="O95" s="154">
        <f t="shared" si="8"/>
        <v>1.0000000000019327E-2</v>
      </c>
      <c r="P95">
        <v>83.763874728223172</v>
      </c>
      <c r="Q95">
        <v>48.432240366378316</v>
      </c>
      <c r="R95">
        <v>5.8202692325484584</v>
      </c>
      <c r="S95">
        <v>19.640908544201324</v>
      </c>
      <c r="T95">
        <v>58.522707128648754</v>
      </c>
      <c r="U95" s="156">
        <f t="shared" si="9"/>
        <v>216.18000000000004</v>
      </c>
      <c r="V95" s="154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54"/>
      <c r="I96">
        <f>BRPL_EOD!AK96+BRPL_EOD!AL96</f>
        <v>83.76</v>
      </c>
      <c r="J96">
        <f>BYPL_EOD!AK96+BYPL_EOD!AL96</f>
        <v>48.43</v>
      </c>
      <c r="K96">
        <f>MES_EOD!AK96+MES_EOD!AL96</f>
        <v>5.82</v>
      </c>
      <c r="L96">
        <f>NDMC_EOD!AK96+NDMC_EOD!AL96</f>
        <v>19.64</v>
      </c>
      <c r="M96">
        <f>TPDDL_EOD!AK96+TPDDL_EOD!AL96</f>
        <v>58.52</v>
      </c>
      <c r="N96">
        <f t="shared" si="7"/>
        <v>216.17</v>
      </c>
      <c r="O96" s="154">
        <f t="shared" si="8"/>
        <v>1.0000000000019327E-2</v>
      </c>
      <c r="P96">
        <v>83.763874728223172</v>
      </c>
      <c r="Q96">
        <v>48.432240366378316</v>
      </c>
      <c r="R96">
        <v>5.8202692325484584</v>
      </c>
      <c r="S96">
        <v>19.640908544201324</v>
      </c>
      <c r="T96">
        <v>58.522707128648754</v>
      </c>
      <c r="U96" s="156">
        <f t="shared" si="9"/>
        <v>216.18000000000004</v>
      </c>
      <c r="V96" s="154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54"/>
      <c r="I97">
        <f>BRPL_EOD!AK97+BRPL_EOD!AL97</f>
        <v>83.76</v>
      </c>
      <c r="J97">
        <f>BYPL_EOD!AK97+BYPL_EOD!AL97</f>
        <v>48.43</v>
      </c>
      <c r="K97">
        <f>MES_EOD!AK97+MES_EOD!AL97</f>
        <v>5.82</v>
      </c>
      <c r="L97">
        <f>NDMC_EOD!AK97+NDMC_EOD!AL97</f>
        <v>19.64</v>
      </c>
      <c r="M97">
        <f>TPDDL_EOD!AK97+TPDDL_EOD!AL97</f>
        <v>58.52</v>
      </c>
      <c r="N97">
        <f t="shared" si="7"/>
        <v>216.17</v>
      </c>
      <c r="O97" s="154">
        <f t="shared" si="8"/>
        <v>1.0000000000019327E-2</v>
      </c>
      <c r="P97">
        <v>83.763874728223172</v>
      </c>
      <c r="Q97">
        <v>48.432240366378316</v>
      </c>
      <c r="R97">
        <v>5.8202692325484584</v>
      </c>
      <c r="S97">
        <v>19.640908544201324</v>
      </c>
      <c r="T97">
        <v>58.522707128648754</v>
      </c>
      <c r="U97" s="156">
        <f t="shared" si="9"/>
        <v>216.18000000000004</v>
      </c>
      <c r="V97" s="154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54"/>
      <c r="I98">
        <f>BRPL_EOD!AK98+BRPL_EOD!AL98</f>
        <v>83.76</v>
      </c>
      <c r="J98">
        <f>BYPL_EOD!AK98+BYPL_EOD!AL98</f>
        <v>48.43</v>
      </c>
      <c r="K98">
        <f>MES_EOD!AK98+MES_EOD!AL98</f>
        <v>5.82</v>
      </c>
      <c r="L98">
        <f>NDMC_EOD!AK98+NDMC_EOD!AL98</f>
        <v>19.64</v>
      </c>
      <c r="M98">
        <f>TPDDL_EOD!AK98+TPDDL_EOD!AL98</f>
        <v>58.52</v>
      </c>
      <c r="N98">
        <f t="shared" si="7"/>
        <v>216.17</v>
      </c>
      <c r="O98" s="154">
        <f t="shared" si="8"/>
        <v>1.0000000000019327E-2</v>
      </c>
      <c r="P98">
        <v>83.763874728223172</v>
      </c>
      <c r="Q98">
        <v>48.432240366378316</v>
      </c>
      <c r="R98">
        <v>5.8202692325484584</v>
      </c>
      <c r="S98">
        <v>19.640908544201324</v>
      </c>
      <c r="T98">
        <v>58.522707128648754</v>
      </c>
      <c r="U98" s="156">
        <f t="shared" si="9"/>
        <v>216.18000000000004</v>
      </c>
      <c r="V98" s="154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5.3400204999999978</v>
      </c>
      <c r="E99" s="156">
        <f t="shared" si="14"/>
        <v>0</v>
      </c>
      <c r="F99" s="156">
        <f t="shared" si="14"/>
        <v>6.1440000000000001</v>
      </c>
      <c r="G99" s="156">
        <f t="shared" si="14"/>
        <v>5.3400204999999978</v>
      </c>
      <c r="H99" s="156"/>
      <c r="I99" s="156">
        <f t="shared" si="14"/>
        <v>2.0511850000000007</v>
      </c>
      <c r="J99" s="156">
        <f t="shared" si="14"/>
        <v>1.2075075000000011</v>
      </c>
      <c r="K99" s="156">
        <f t="shared" si="14"/>
        <v>0.21209750000000027</v>
      </c>
      <c r="L99" s="156">
        <f t="shared" si="14"/>
        <v>0.44348000000000037</v>
      </c>
      <c r="M99" s="156">
        <f t="shared" si="14"/>
        <v>1.4257275000000007</v>
      </c>
      <c r="N99" s="156">
        <f t="shared" si="14"/>
        <v>5.3399974999999937</v>
      </c>
      <c r="O99" s="156">
        <f t="shared" si="14"/>
        <v>2.3000000000060085E-5</v>
      </c>
      <c r="P99" s="156">
        <f t="shared" si="14"/>
        <v>2.0511939317259826</v>
      </c>
      <c r="Q99" s="156">
        <f t="shared" si="14"/>
        <v>1.2075128597591258</v>
      </c>
      <c r="R99" s="156">
        <f t="shared" si="14"/>
        <v>0.21209783032476734</v>
      </c>
      <c r="S99" s="156">
        <f t="shared" si="14"/>
        <v>0.44348213795128344</v>
      </c>
      <c r="T99" s="156">
        <f t="shared" si="14"/>
        <v>1.4257337402388435</v>
      </c>
      <c r="U99" s="156">
        <f t="shared" si="14"/>
        <v>5.3400204999999978</v>
      </c>
      <c r="V99" s="156">
        <f t="shared" si="10"/>
        <v>0</v>
      </c>
      <c r="Y99" s="156">
        <f>SUM(Y3:Y98)/4000</f>
        <v>0.7023249999999992</v>
      </c>
      <c r="Z99" s="156">
        <f t="shared" ref="Z99:AD99" si="15">SUM(Z3:Z98)/4000</f>
        <v>0.72645249999999972</v>
      </c>
      <c r="AA99" s="156">
        <f t="shared" si="15"/>
        <v>0.7023249999999992</v>
      </c>
      <c r="AB99" s="156">
        <f t="shared" si="15"/>
        <v>0.72645249999999972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530</v>
      </c>
      <c r="C2" t="s">
        <v>531</v>
      </c>
      <c r="D2" t="s">
        <v>532</v>
      </c>
      <c r="E2" t="s">
        <v>534</v>
      </c>
      <c r="F2" t="s">
        <v>535</v>
      </c>
      <c r="G2" t="s">
        <v>536</v>
      </c>
      <c r="H2" t="s">
        <v>542</v>
      </c>
      <c r="I2" t="s">
        <v>543</v>
      </c>
      <c r="J2" t="s">
        <v>544</v>
      </c>
      <c r="K2" t="s">
        <v>545</v>
      </c>
      <c r="L2" t="s">
        <v>548</v>
      </c>
      <c r="M2" t="s">
        <v>558</v>
      </c>
      <c r="N2" t="s">
        <v>559</v>
      </c>
      <c r="O2" t="s">
        <v>560</v>
      </c>
      <c r="P2" t="s">
        <v>563</v>
      </c>
      <c r="Q2" t="s">
        <v>568</v>
      </c>
      <c r="R2" t="s">
        <v>569</v>
      </c>
      <c r="S2" t="s">
        <v>570</v>
      </c>
      <c r="T2" t="s">
        <v>571</v>
      </c>
      <c r="U2" t="s">
        <v>506</v>
      </c>
      <c r="V2" t="s">
        <v>490</v>
      </c>
      <c r="W2" t="s">
        <v>493</v>
      </c>
      <c r="X2" t="s">
        <v>494</v>
      </c>
      <c r="Z2" t="s">
        <v>537</v>
      </c>
      <c r="AA2" t="s">
        <v>538</v>
      </c>
      <c r="AB2" t="s">
        <v>539</v>
      </c>
      <c r="AC2" t="s">
        <v>540</v>
      </c>
      <c r="AD2" t="s">
        <v>546</v>
      </c>
      <c r="AE2" t="s">
        <v>547</v>
      </c>
      <c r="AF2" t="s">
        <v>551</v>
      </c>
      <c r="AG2" t="s">
        <v>552</v>
      </c>
      <c r="AH2" t="s">
        <v>553</v>
      </c>
      <c r="AI2" t="s">
        <v>554</v>
      </c>
      <c r="AJ2" t="s">
        <v>556</v>
      </c>
      <c r="AK2" t="s">
        <v>557</v>
      </c>
      <c r="AL2" t="s">
        <v>561</v>
      </c>
      <c r="AM2" t="s">
        <v>562</v>
      </c>
      <c r="AN2" t="s">
        <v>564</v>
      </c>
      <c r="AO2" t="s">
        <v>508</v>
      </c>
      <c r="AP2" t="s">
        <v>565</v>
      </c>
      <c r="AQ2" t="s">
        <v>567</v>
      </c>
      <c r="AR2" t="s">
        <v>572</v>
      </c>
      <c r="AS2" s="208" t="s">
        <v>573</v>
      </c>
      <c r="AT2" s="208" t="s">
        <v>489</v>
      </c>
      <c r="AU2" s="169"/>
      <c r="AV2" s="208" t="s">
        <v>529</v>
      </c>
      <c r="AW2" s="208" t="s">
        <v>533</v>
      </c>
      <c r="AX2" s="208" t="s">
        <v>541</v>
      </c>
      <c r="AY2" s="169"/>
      <c r="AZ2" s="169"/>
      <c r="BA2" s="219"/>
      <c r="BO2" t="s">
        <v>491</v>
      </c>
      <c r="BP2" t="s">
        <v>492</v>
      </c>
      <c r="BR2" t="s">
        <v>549</v>
      </c>
      <c r="BS2" t="s">
        <v>495</v>
      </c>
      <c r="BT2" t="s">
        <v>550</v>
      </c>
      <c r="BW2" t="s">
        <v>496</v>
      </c>
      <c r="BY2" t="s">
        <v>497</v>
      </c>
      <c r="CB2" t="s">
        <v>498</v>
      </c>
      <c r="CC2" t="s">
        <v>499</v>
      </c>
      <c r="CD2" t="s">
        <v>500</v>
      </c>
      <c r="CE2" t="s">
        <v>501</v>
      </c>
      <c r="CF2" t="s">
        <v>502</v>
      </c>
      <c r="CG2" t="s">
        <v>503</v>
      </c>
      <c r="CH2" t="s">
        <v>555</v>
      </c>
      <c r="CI2" t="s">
        <v>504</v>
      </c>
      <c r="CJ2" t="s">
        <v>505</v>
      </c>
      <c r="CK2" t="s">
        <v>507</v>
      </c>
      <c r="CO2" t="s">
        <v>509</v>
      </c>
      <c r="CP2" t="s">
        <v>566</v>
      </c>
      <c r="CR2" t="s">
        <v>510</v>
      </c>
    </row>
    <row r="3" spans="1:114">
      <c r="A3" t="s">
        <v>45</v>
      </c>
      <c r="B3">
        <v>0</v>
      </c>
      <c r="C3">
        <v>41.209600000000002</v>
      </c>
      <c r="D3">
        <v>0</v>
      </c>
      <c r="E3">
        <v>0</v>
      </c>
      <c r="F3">
        <v>54.061799999999998</v>
      </c>
      <c r="G3">
        <v>22.62</v>
      </c>
      <c r="H3">
        <v>0</v>
      </c>
      <c r="I3">
        <v>100.0125</v>
      </c>
      <c r="J3">
        <v>1.7144999999999999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18.140333999999999</v>
      </c>
      <c r="W3">
        <v>46.399079999999998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45.258400000000002</v>
      </c>
      <c r="AH3">
        <v>0</v>
      </c>
      <c r="AI3">
        <v>0</v>
      </c>
      <c r="AJ3">
        <v>0</v>
      </c>
      <c r="AK3">
        <v>54.572499999999998</v>
      </c>
      <c r="AL3">
        <v>2.5564</v>
      </c>
      <c r="AM3">
        <v>0</v>
      </c>
      <c r="AN3">
        <v>0.64646999999999999</v>
      </c>
      <c r="AO3">
        <v>0</v>
      </c>
      <c r="AP3">
        <v>1.1529</v>
      </c>
      <c r="AQ3">
        <v>0</v>
      </c>
      <c r="AR3">
        <v>6.6239999999999997</v>
      </c>
      <c r="AS3">
        <v>16.680479999999999</v>
      </c>
      <c r="AT3">
        <v>7.4984000000000002</v>
      </c>
      <c r="AU3">
        <v>0</v>
      </c>
      <c r="AV3">
        <v>5.48</v>
      </c>
      <c r="AW3">
        <v>0</v>
      </c>
      <c r="AX3">
        <v>0</v>
      </c>
      <c r="AY3">
        <v>0</v>
      </c>
      <c r="AZ3">
        <f>DJ3</f>
        <v>34.305279999999996</v>
      </c>
      <c r="BA3">
        <f>SUM(B3:AZ3)</f>
        <v>2815.7383630000004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2.0099999999999998</v>
      </c>
      <c r="BP3">
        <v>2.19</v>
      </c>
      <c r="BQ3">
        <v>0</v>
      </c>
      <c r="BR3">
        <v>0</v>
      </c>
      <c r="BS3">
        <v>0.91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0.27</v>
      </c>
      <c r="BZ3">
        <v>0</v>
      </c>
      <c r="CA3">
        <v>0</v>
      </c>
      <c r="CB3">
        <v>1.84</v>
      </c>
      <c r="CC3">
        <v>1.33</v>
      </c>
      <c r="CD3">
        <v>0.88</v>
      </c>
      <c r="CE3">
        <v>0</v>
      </c>
      <c r="CF3">
        <v>0.17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0.99528000000000005</v>
      </c>
      <c r="CQ3">
        <v>0</v>
      </c>
      <c r="CR3">
        <v>2.34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34.305279999999996</v>
      </c>
    </row>
    <row r="4" spans="1:114">
      <c r="A4" t="s">
        <v>46</v>
      </c>
      <c r="B4">
        <v>0</v>
      </c>
      <c r="C4">
        <v>41.209600000000002</v>
      </c>
      <c r="D4">
        <v>0</v>
      </c>
      <c r="E4">
        <v>0</v>
      </c>
      <c r="F4">
        <v>54.061799999999998</v>
      </c>
      <c r="G4">
        <v>22.62</v>
      </c>
      <c r="H4">
        <v>0</v>
      </c>
      <c r="I4">
        <v>100.0125</v>
      </c>
      <c r="J4">
        <v>1.7144999999999999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18.140333999999999</v>
      </c>
      <c r="W4">
        <v>46.399079999999998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45.258400000000002</v>
      </c>
      <c r="AH4">
        <v>0</v>
      </c>
      <c r="AI4">
        <v>0</v>
      </c>
      <c r="AJ4">
        <v>0</v>
      </c>
      <c r="AK4">
        <v>54.572499999999998</v>
      </c>
      <c r="AL4">
        <v>2.5564</v>
      </c>
      <c r="AM4">
        <v>0</v>
      </c>
      <c r="AN4">
        <v>0.64646999999999999</v>
      </c>
      <c r="AO4">
        <v>0</v>
      </c>
      <c r="AP4">
        <v>1.1529</v>
      </c>
      <c r="AQ4">
        <v>0</v>
      </c>
      <c r="AR4">
        <v>6.6239999999999997</v>
      </c>
      <c r="AS4">
        <v>16.680479999999999</v>
      </c>
      <c r="AT4">
        <v>7.4984000000000002</v>
      </c>
      <c r="AU4">
        <v>0</v>
      </c>
      <c r="AV4">
        <v>5.48</v>
      </c>
      <c r="AW4">
        <v>0</v>
      </c>
      <c r="AX4">
        <v>0</v>
      </c>
      <c r="AY4">
        <v>0</v>
      </c>
      <c r="AZ4">
        <f t="shared" ref="AZ4:AZ67" si="0">DJ4</f>
        <v>34.305279999999996</v>
      </c>
      <c r="BA4">
        <f t="shared" ref="BA4:BA67" si="1">SUM(B4:AZ4)</f>
        <v>2815.7383630000004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2.0099999999999998</v>
      </c>
      <c r="BP4">
        <v>2.19</v>
      </c>
      <c r="BQ4">
        <v>0</v>
      </c>
      <c r="BR4">
        <v>0</v>
      </c>
      <c r="BS4">
        <v>0.91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0.27</v>
      </c>
      <c r="BZ4">
        <v>0</v>
      </c>
      <c r="CA4">
        <v>0</v>
      </c>
      <c r="CB4">
        <v>1.84</v>
      </c>
      <c r="CC4">
        <v>1.33</v>
      </c>
      <c r="CD4">
        <v>0.88</v>
      </c>
      <c r="CE4">
        <v>0</v>
      </c>
      <c r="CF4">
        <v>0.17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0.99528000000000005</v>
      </c>
      <c r="CQ4">
        <v>0</v>
      </c>
      <c r="CR4">
        <v>2.34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34.305279999999996</v>
      </c>
    </row>
    <row r="5" spans="1:114">
      <c r="A5" t="s">
        <v>47</v>
      </c>
      <c r="B5">
        <v>0</v>
      </c>
      <c r="C5">
        <v>41.209600000000002</v>
      </c>
      <c r="D5">
        <v>0</v>
      </c>
      <c r="E5">
        <v>0</v>
      </c>
      <c r="F5">
        <v>54.061799999999998</v>
      </c>
      <c r="G5">
        <v>22.62</v>
      </c>
      <c r="H5">
        <v>0</v>
      </c>
      <c r="I5">
        <v>100.0125</v>
      </c>
      <c r="J5">
        <v>1.7144999999999999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18.140333999999999</v>
      </c>
      <c r="W5">
        <v>46.399079999999998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45.258400000000002</v>
      </c>
      <c r="AH5">
        <v>0</v>
      </c>
      <c r="AI5">
        <v>0</v>
      </c>
      <c r="AJ5">
        <v>0</v>
      </c>
      <c r="AK5">
        <v>54.572499999999998</v>
      </c>
      <c r="AL5">
        <v>2.5564</v>
      </c>
      <c r="AM5">
        <v>0</v>
      </c>
      <c r="AN5">
        <v>0.64646999999999999</v>
      </c>
      <c r="AO5">
        <v>0</v>
      </c>
      <c r="AP5">
        <v>1.1529</v>
      </c>
      <c r="AQ5">
        <v>0</v>
      </c>
      <c r="AR5">
        <v>27.6</v>
      </c>
      <c r="AS5">
        <v>16.680479999999999</v>
      </c>
      <c r="AT5">
        <v>7.4984000000000002</v>
      </c>
      <c r="AU5">
        <v>0</v>
      </c>
      <c r="AV5">
        <v>5.48</v>
      </c>
      <c r="AW5">
        <v>0</v>
      </c>
      <c r="AX5">
        <v>0</v>
      </c>
      <c r="AY5">
        <v>0</v>
      </c>
      <c r="AZ5">
        <f t="shared" si="0"/>
        <v>34.305279999999996</v>
      </c>
      <c r="BA5">
        <f t="shared" si="1"/>
        <v>2836.7143630000005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2.0099999999999998</v>
      </c>
      <c r="BP5">
        <v>2.19</v>
      </c>
      <c r="BQ5">
        <v>0</v>
      </c>
      <c r="BR5">
        <v>0</v>
      </c>
      <c r="BS5">
        <v>0.91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0.27</v>
      </c>
      <c r="BZ5">
        <v>0</v>
      </c>
      <c r="CA5">
        <v>0</v>
      </c>
      <c r="CB5">
        <v>1.84</v>
      </c>
      <c r="CC5">
        <v>1.33</v>
      </c>
      <c r="CD5">
        <v>0.88</v>
      </c>
      <c r="CE5">
        <v>0</v>
      </c>
      <c r="CF5">
        <v>0.17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0.99528000000000005</v>
      </c>
      <c r="CQ5">
        <v>0</v>
      </c>
      <c r="CR5">
        <v>2.34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34.305279999999996</v>
      </c>
    </row>
    <row r="6" spans="1:114">
      <c r="A6" t="s">
        <v>48</v>
      </c>
      <c r="B6">
        <v>0</v>
      </c>
      <c r="C6">
        <v>41.209600000000002</v>
      </c>
      <c r="D6">
        <v>0</v>
      </c>
      <c r="E6">
        <v>0</v>
      </c>
      <c r="F6">
        <v>54.061799999999998</v>
      </c>
      <c r="G6">
        <v>22.62</v>
      </c>
      <c r="H6">
        <v>0</v>
      </c>
      <c r="I6">
        <v>100.0125</v>
      </c>
      <c r="J6">
        <v>1.7144999999999999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18.140333999999999</v>
      </c>
      <c r="W6">
        <v>46.399079999999998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45.258400000000002</v>
      </c>
      <c r="AH6">
        <v>0</v>
      </c>
      <c r="AI6">
        <v>0</v>
      </c>
      <c r="AJ6">
        <v>0</v>
      </c>
      <c r="AK6">
        <v>54.572499999999998</v>
      </c>
      <c r="AL6">
        <v>2.5564</v>
      </c>
      <c r="AM6">
        <v>0</v>
      </c>
      <c r="AN6">
        <v>0.64646999999999999</v>
      </c>
      <c r="AO6">
        <v>0</v>
      </c>
      <c r="AP6">
        <v>1.1529</v>
      </c>
      <c r="AQ6">
        <v>0</v>
      </c>
      <c r="AR6">
        <v>27.6</v>
      </c>
      <c r="AS6">
        <v>16.680479999999999</v>
      </c>
      <c r="AT6">
        <v>7.4984000000000002</v>
      </c>
      <c r="AU6">
        <v>0</v>
      </c>
      <c r="AV6">
        <v>5.48</v>
      </c>
      <c r="AW6">
        <v>0</v>
      </c>
      <c r="AX6">
        <v>0</v>
      </c>
      <c r="AY6">
        <v>0</v>
      </c>
      <c r="AZ6">
        <f t="shared" si="0"/>
        <v>34.305279999999996</v>
      </c>
      <c r="BA6">
        <f t="shared" si="1"/>
        <v>2836.7143630000005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2.0099999999999998</v>
      </c>
      <c r="BP6">
        <v>2.19</v>
      </c>
      <c r="BQ6">
        <v>0</v>
      </c>
      <c r="BR6">
        <v>0</v>
      </c>
      <c r="BS6">
        <v>0.91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0.27</v>
      </c>
      <c r="BZ6">
        <v>0</v>
      </c>
      <c r="CA6">
        <v>0</v>
      </c>
      <c r="CB6">
        <v>1.84</v>
      </c>
      <c r="CC6">
        <v>1.33</v>
      </c>
      <c r="CD6">
        <v>0.88</v>
      </c>
      <c r="CE6">
        <v>0</v>
      </c>
      <c r="CF6">
        <v>0.17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0.99528000000000005</v>
      </c>
      <c r="CQ6">
        <v>0</v>
      </c>
      <c r="CR6">
        <v>2.34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34.305279999999996</v>
      </c>
    </row>
    <row r="7" spans="1:114">
      <c r="A7" t="s">
        <v>49</v>
      </c>
      <c r="B7">
        <v>0</v>
      </c>
      <c r="C7">
        <v>41.209600000000002</v>
      </c>
      <c r="D7">
        <v>0</v>
      </c>
      <c r="E7">
        <v>0</v>
      </c>
      <c r="F7">
        <v>54.061799999999998</v>
      </c>
      <c r="G7">
        <v>22.62</v>
      </c>
      <c r="H7">
        <v>0</v>
      </c>
      <c r="I7">
        <v>100.0125</v>
      </c>
      <c r="J7">
        <v>1.7144999999999999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18.140333999999999</v>
      </c>
      <c r="W7">
        <v>46.399079999999998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45.258400000000002</v>
      </c>
      <c r="AH7">
        <v>0</v>
      </c>
      <c r="AI7">
        <v>0</v>
      </c>
      <c r="AJ7">
        <v>0</v>
      </c>
      <c r="AK7">
        <v>54.572499999999998</v>
      </c>
      <c r="AL7">
        <v>2.5564</v>
      </c>
      <c r="AM7">
        <v>0</v>
      </c>
      <c r="AN7">
        <v>0.64646999999999999</v>
      </c>
      <c r="AO7">
        <v>0</v>
      </c>
      <c r="AP7">
        <v>1.1529</v>
      </c>
      <c r="AQ7">
        <v>0</v>
      </c>
      <c r="AR7">
        <v>8.8320000000000007</v>
      </c>
      <c r="AS7">
        <v>10.492559999999999</v>
      </c>
      <c r="AT7">
        <v>7.4984000000000002</v>
      </c>
      <c r="AU7">
        <v>0</v>
      </c>
      <c r="AV7">
        <v>5.48</v>
      </c>
      <c r="AW7">
        <v>0</v>
      </c>
      <c r="AX7">
        <v>0</v>
      </c>
      <c r="AY7">
        <v>0</v>
      </c>
      <c r="AZ7">
        <f t="shared" si="0"/>
        <v>34.305279999999996</v>
      </c>
      <c r="BA7">
        <f t="shared" si="1"/>
        <v>2811.7584430000006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2.0099999999999998</v>
      </c>
      <c r="BP7">
        <v>2.19</v>
      </c>
      <c r="BQ7">
        <v>0</v>
      </c>
      <c r="BR7">
        <v>0</v>
      </c>
      <c r="BS7">
        <v>0.91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0.27</v>
      </c>
      <c r="BZ7">
        <v>0</v>
      </c>
      <c r="CA7">
        <v>0</v>
      </c>
      <c r="CB7">
        <v>1.84</v>
      </c>
      <c r="CC7">
        <v>1.33</v>
      </c>
      <c r="CD7">
        <v>0.88</v>
      </c>
      <c r="CE7">
        <v>0</v>
      </c>
      <c r="CF7">
        <v>0.17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0.99528000000000005</v>
      </c>
      <c r="CQ7">
        <v>0</v>
      </c>
      <c r="CR7">
        <v>2.34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34.305279999999996</v>
      </c>
    </row>
    <row r="8" spans="1:114">
      <c r="A8" t="s">
        <v>50</v>
      </c>
      <c r="B8">
        <v>0</v>
      </c>
      <c r="C8">
        <v>41.209600000000002</v>
      </c>
      <c r="D8">
        <v>0</v>
      </c>
      <c r="E8">
        <v>0</v>
      </c>
      <c r="F8">
        <v>54.061799999999998</v>
      </c>
      <c r="G8">
        <v>22.62</v>
      </c>
      <c r="H8">
        <v>0</v>
      </c>
      <c r="I8">
        <v>100.0125</v>
      </c>
      <c r="J8">
        <v>1.7144999999999999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18.140333999999999</v>
      </c>
      <c r="W8">
        <v>46.399079999999998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45.258400000000002</v>
      </c>
      <c r="AH8">
        <v>0</v>
      </c>
      <c r="AI8">
        <v>0</v>
      </c>
      <c r="AJ8">
        <v>0</v>
      </c>
      <c r="AK8">
        <v>54.572499999999998</v>
      </c>
      <c r="AL8">
        <v>2.5564</v>
      </c>
      <c r="AM8">
        <v>0</v>
      </c>
      <c r="AN8">
        <v>0.64646999999999999</v>
      </c>
      <c r="AO8">
        <v>0</v>
      </c>
      <c r="AP8">
        <v>1.1529</v>
      </c>
      <c r="AQ8">
        <v>0</v>
      </c>
      <c r="AR8">
        <v>6.6239999999999997</v>
      </c>
      <c r="AS8">
        <v>10.492559999999999</v>
      </c>
      <c r="AT8">
        <v>7.4984000000000002</v>
      </c>
      <c r="AU8">
        <v>0</v>
      </c>
      <c r="AV8">
        <v>5.48</v>
      </c>
      <c r="AW8">
        <v>0</v>
      </c>
      <c r="AX8">
        <v>0</v>
      </c>
      <c r="AY8">
        <v>0</v>
      </c>
      <c r="AZ8">
        <f t="shared" si="0"/>
        <v>34.305279999999996</v>
      </c>
      <c r="BA8">
        <f t="shared" si="1"/>
        <v>2809.5504430000005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2.0099999999999998</v>
      </c>
      <c r="BP8">
        <v>2.19</v>
      </c>
      <c r="BQ8">
        <v>0</v>
      </c>
      <c r="BR8">
        <v>0</v>
      </c>
      <c r="BS8">
        <v>0.91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0.27</v>
      </c>
      <c r="BZ8">
        <v>0</v>
      </c>
      <c r="CA8">
        <v>0</v>
      </c>
      <c r="CB8">
        <v>1.84</v>
      </c>
      <c r="CC8">
        <v>1.33</v>
      </c>
      <c r="CD8">
        <v>0.88</v>
      </c>
      <c r="CE8">
        <v>0</v>
      </c>
      <c r="CF8">
        <v>0.17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0.99528000000000005</v>
      </c>
      <c r="CQ8">
        <v>0</v>
      </c>
      <c r="CR8">
        <v>2.34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34.305279999999996</v>
      </c>
    </row>
    <row r="9" spans="1:114">
      <c r="A9" t="s">
        <v>51</v>
      </c>
      <c r="B9">
        <v>0</v>
      </c>
      <c r="C9">
        <v>41.209600000000002</v>
      </c>
      <c r="D9">
        <v>0</v>
      </c>
      <c r="E9">
        <v>0</v>
      </c>
      <c r="F9">
        <v>54.061799999999998</v>
      </c>
      <c r="G9">
        <v>22.62</v>
      </c>
      <c r="H9">
        <v>0</v>
      </c>
      <c r="I9">
        <v>100.0125</v>
      </c>
      <c r="J9">
        <v>1.7144999999999999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18.140333999999999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45.258400000000002</v>
      </c>
      <c r="AH9">
        <v>0</v>
      </c>
      <c r="AI9">
        <v>0</v>
      </c>
      <c r="AJ9">
        <v>0</v>
      </c>
      <c r="AK9">
        <v>54.572499999999998</v>
      </c>
      <c r="AL9">
        <v>2.5564</v>
      </c>
      <c r="AM9">
        <v>0</v>
      </c>
      <c r="AN9">
        <v>0.64646999999999999</v>
      </c>
      <c r="AO9">
        <v>0</v>
      </c>
      <c r="AP9">
        <v>1.1529</v>
      </c>
      <c r="AQ9">
        <v>0</v>
      </c>
      <c r="AR9">
        <v>6.6239999999999997</v>
      </c>
      <c r="AS9">
        <v>10.492559999999999</v>
      </c>
      <c r="AT9">
        <v>7.4984000000000002</v>
      </c>
      <c r="AU9">
        <v>0</v>
      </c>
      <c r="AV9">
        <v>5.48</v>
      </c>
      <c r="AW9">
        <v>0</v>
      </c>
      <c r="AX9">
        <v>0</v>
      </c>
      <c r="AY9">
        <v>0</v>
      </c>
      <c r="AZ9">
        <f t="shared" si="0"/>
        <v>34.305279999999996</v>
      </c>
      <c r="BA9">
        <f t="shared" si="1"/>
        <v>2809.5504430000005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2.0099999999999998</v>
      </c>
      <c r="BP9">
        <v>2.19</v>
      </c>
      <c r="BQ9">
        <v>0</v>
      </c>
      <c r="BR9">
        <v>0</v>
      </c>
      <c r="BS9">
        <v>0.91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0.27</v>
      </c>
      <c r="BZ9">
        <v>0</v>
      </c>
      <c r="CA9">
        <v>0</v>
      </c>
      <c r="CB9">
        <v>1.84</v>
      </c>
      <c r="CC9">
        <v>1.33</v>
      </c>
      <c r="CD9">
        <v>0.88</v>
      </c>
      <c r="CE9">
        <v>0</v>
      </c>
      <c r="CF9">
        <v>0.17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0.99528000000000005</v>
      </c>
      <c r="CQ9">
        <v>0</v>
      </c>
      <c r="CR9">
        <v>2.34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34.305279999999996</v>
      </c>
    </row>
    <row r="10" spans="1:114">
      <c r="A10" t="s">
        <v>52</v>
      </c>
      <c r="B10">
        <v>0</v>
      </c>
      <c r="C10">
        <v>41.209600000000002</v>
      </c>
      <c r="D10">
        <v>0</v>
      </c>
      <c r="E10">
        <v>0</v>
      </c>
      <c r="F10">
        <v>54.061799999999998</v>
      </c>
      <c r="G10">
        <v>22.62</v>
      </c>
      <c r="H10">
        <v>0</v>
      </c>
      <c r="I10">
        <v>100.0125</v>
      </c>
      <c r="J10">
        <v>1.7144999999999999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18.140333999999999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45.258400000000002</v>
      </c>
      <c r="AH10">
        <v>0</v>
      </c>
      <c r="AI10">
        <v>0</v>
      </c>
      <c r="AJ10">
        <v>0</v>
      </c>
      <c r="AK10">
        <v>54.572499999999998</v>
      </c>
      <c r="AL10">
        <v>2.5564</v>
      </c>
      <c r="AM10">
        <v>0</v>
      </c>
      <c r="AN10">
        <v>0.64646999999999999</v>
      </c>
      <c r="AO10">
        <v>0</v>
      </c>
      <c r="AP10">
        <v>1.1529</v>
      </c>
      <c r="AQ10">
        <v>0</v>
      </c>
      <c r="AR10">
        <v>6.6239999999999997</v>
      </c>
      <c r="AS10">
        <v>10.492559999999999</v>
      </c>
      <c r="AT10">
        <v>7.4984000000000002</v>
      </c>
      <c r="AU10">
        <v>0</v>
      </c>
      <c r="AV10">
        <v>5.48</v>
      </c>
      <c r="AW10">
        <v>0</v>
      </c>
      <c r="AX10">
        <v>0</v>
      </c>
      <c r="AY10">
        <v>0</v>
      </c>
      <c r="AZ10">
        <f t="shared" si="0"/>
        <v>34.305279999999996</v>
      </c>
      <c r="BA10">
        <f t="shared" si="1"/>
        <v>2809.5504430000005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2.0099999999999998</v>
      </c>
      <c r="BP10">
        <v>2.19</v>
      </c>
      <c r="BQ10">
        <v>0</v>
      </c>
      <c r="BR10">
        <v>0</v>
      </c>
      <c r="BS10">
        <v>0.91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0.27</v>
      </c>
      <c r="BZ10">
        <v>0</v>
      </c>
      <c r="CA10">
        <v>0</v>
      </c>
      <c r="CB10">
        <v>1.84</v>
      </c>
      <c r="CC10">
        <v>1.33</v>
      </c>
      <c r="CD10">
        <v>0.88</v>
      </c>
      <c r="CE10">
        <v>0</v>
      </c>
      <c r="CF10">
        <v>0.17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0.99528000000000005</v>
      </c>
      <c r="CQ10">
        <v>0</v>
      </c>
      <c r="CR10">
        <v>2.34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34.305279999999996</v>
      </c>
    </row>
    <row r="11" spans="1:114">
      <c r="A11" t="s">
        <v>53</v>
      </c>
      <c r="B11">
        <v>0</v>
      </c>
      <c r="C11">
        <v>41.428800000000003</v>
      </c>
      <c r="D11">
        <v>0</v>
      </c>
      <c r="E11">
        <v>0</v>
      </c>
      <c r="F11">
        <v>54.061799999999998</v>
      </c>
      <c r="G11">
        <v>22.62</v>
      </c>
      <c r="H11">
        <v>0</v>
      </c>
      <c r="I11">
        <v>100.0125</v>
      </c>
      <c r="J11">
        <v>1.7144999999999999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18.140333999999999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45.258400000000002</v>
      </c>
      <c r="AH11">
        <v>0</v>
      </c>
      <c r="AI11">
        <v>0</v>
      </c>
      <c r="AJ11">
        <v>0</v>
      </c>
      <c r="AK11">
        <v>54.572499999999998</v>
      </c>
      <c r="AL11">
        <v>2.5564</v>
      </c>
      <c r="AM11">
        <v>0</v>
      </c>
      <c r="AN11">
        <v>0.64646999999999999</v>
      </c>
      <c r="AO11">
        <v>0</v>
      </c>
      <c r="AP11">
        <v>1.1529</v>
      </c>
      <c r="AQ11">
        <v>0</v>
      </c>
      <c r="AR11">
        <v>6.6239999999999997</v>
      </c>
      <c r="AS11">
        <v>10.492559999999999</v>
      </c>
      <c r="AT11">
        <v>7.4984000000000002</v>
      </c>
      <c r="AU11">
        <v>0</v>
      </c>
      <c r="AV11">
        <v>5.48</v>
      </c>
      <c r="AW11">
        <v>0</v>
      </c>
      <c r="AX11">
        <v>0</v>
      </c>
      <c r="AY11">
        <v>0</v>
      </c>
      <c r="AZ11">
        <f t="shared" si="0"/>
        <v>34.305279999999996</v>
      </c>
      <c r="BA11">
        <f t="shared" si="1"/>
        <v>2809.7696430000005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2.0099999999999998</v>
      </c>
      <c r="BP11">
        <v>2.19</v>
      </c>
      <c r="BQ11">
        <v>0</v>
      </c>
      <c r="BR11">
        <v>0</v>
      </c>
      <c r="BS11">
        <v>0.91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0.27</v>
      </c>
      <c r="BZ11">
        <v>0</v>
      </c>
      <c r="CA11">
        <v>0</v>
      </c>
      <c r="CB11">
        <v>1.84</v>
      </c>
      <c r="CC11">
        <v>1.33</v>
      </c>
      <c r="CD11">
        <v>0.88</v>
      </c>
      <c r="CE11">
        <v>0</v>
      </c>
      <c r="CF11">
        <v>0.17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0.99528000000000005</v>
      </c>
      <c r="CQ11">
        <v>0</v>
      </c>
      <c r="CR11">
        <v>2.34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34.305279999999996</v>
      </c>
    </row>
    <row r="12" spans="1:114">
      <c r="A12" t="s">
        <v>54</v>
      </c>
      <c r="B12">
        <v>0</v>
      </c>
      <c r="C12">
        <v>41.428800000000003</v>
      </c>
      <c r="D12">
        <v>0</v>
      </c>
      <c r="E12">
        <v>0</v>
      </c>
      <c r="F12">
        <v>54.061799999999998</v>
      </c>
      <c r="G12">
        <v>22.62</v>
      </c>
      <c r="H12">
        <v>0</v>
      </c>
      <c r="I12">
        <v>100.0125</v>
      </c>
      <c r="J12">
        <v>1.7144999999999999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18.140333999999999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45.258400000000002</v>
      </c>
      <c r="AH12">
        <v>0</v>
      </c>
      <c r="AI12">
        <v>0</v>
      </c>
      <c r="AJ12">
        <v>0</v>
      </c>
      <c r="AK12">
        <v>54.572499999999998</v>
      </c>
      <c r="AL12">
        <v>2.5564</v>
      </c>
      <c r="AM12">
        <v>0</v>
      </c>
      <c r="AN12">
        <v>0.64646999999999999</v>
      </c>
      <c r="AO12">
        <v>0</v>
      </c>
      <c r="AP12">
        <v>1.1529</v>
      </c>
      <c r="AQ12">
        <v>0</v>
      </c>
      <c r="AR12">
        <v>6.6239999999999997</v>
      </c>
      <c r="AS12">
        <v>10.492559999999999</v>
      </c>
      <c r="AT12">
        <v>7.4984000000000002</v>
      </c>
      <c r="AU12">
        <v>0</v>
      </c>
      <c r="AV12">
        <v>5.48</v>
      </c>
      <c r="AW12">
        <v>0</v>
      </c>
      <c r="AX12">
        <v>0</v>
      </c>
      <c r="AY12">
        <v>0</v>
      </c>
      <c r="AZ12">
        <f t="shared" si="0"/>
        <v>34.305279999999996</v>
      </c>
      <c r="BA12">
        <f t="shared" si="1"/>
        <v>2809.7696430000005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2.0099999999999998</v>
      </c>
      <c r="BP12">
        <v>2.19</v>
      </c>
      <c r="BQ12">
        <v>0</v>
      </c>
      <c r="BR12">
        <v>0</v>
      </c>
      <c r="BS12">
        <v>0.91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0.27</v>
      </c>
      <c r="BZ12">
        <v>0</v>
      </c>
      <c r="CA12">
        <v>0</v>
      </c>
      <c r="CB12">
        <v>1.84</v>
      </c>
      <c r="CC12">
        <v>1.33</v>
      </c>
      <c r="CD12">
        <v>0.88</v>
      </c>
      <c r="CE12">
        <v>0</v>
      </c>
      <c r="CF12">
        <v>0.17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0.99528000000000005</v>
      </c>
      <c r="CQ12">
        <v>0</v>
      </c>
      <c r="CR12">
        <v>2.34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34.305279999999996</v>
      </c>
    </row>
    <row r="13" spans="1:114">
      <c r="A13" t="s">
        <v>55</v>
      </c>
      <c r="B13">
        <v>0</v>
      </c>
      <c r="C13">
        <v>41.428800000000003</v>
      </c>
      <c r="D13">
        <v>0</v>
      </c>
      <c r="E13">
        <v>0</v>
      </c>
      <c r="F13">
        <v>54.061799999999998</v>
      </c>
      <c r="G13">
        <v>22.62</v>
      </c>
      <c r="H13">
        <v>0</v>
      </c>
      <c r="I13">
        <v>100.0125</v>
      </c>
      <c r="J13">
        <v>1.7144999999999999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18.140333999999999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45.258400000000002</v>
      </c>
      <c r="AH13">
        <v>0</v>
      </c>
      <c r="AI13">
        <v>0</v>
      </c>
      <c r="AJ13">
        <v>0</v>
      </c>
      <c r="AK13">
        <v>54.572499999999998</v>
      </c>
      <c r="AL13">
        <v>2.5564</v>
      </c>
      <c r="AM13">
        <v>0</v>
      </c>
      <c r="AN13">
        <v>0.64646999999999999</v>
      </c>
      <c r="AO13">
        <v>0</v>
      </c>
      <c r="AP13">
        <v>1.1529</v>
      </c>
      <c r="AQ13">
        <v>0</v>
      </c>
      <c r="AR13">
        <v>6.6239999999999997</v>
      </c>
      <c r="AS13">
        <v>10.492559999999999</v>
      </c>
      <c r="AT13">
        <v>7.4984000000000002</v>
      </c>
      <c r="AU13">
        <v>0</v>
      </c>
      <c r="AV13">
        <v>5.48</v>
      </c>
      <c r="AW13">
        <v>0</v>
      </c>
      <c r="AX13">
        <v>0</v>
      </c>
      <c r="AY13">
        <v>0</v>
      </c>
      <c r="AZ13">
        <f t="shared" si="0"/>
        <v>34.305279999999996</v>
      </c>
      <c r="BA13">
        <f t="shared" si="1"/>
        <v>2809.7696430000005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2.0099999999999998</v>
      </c>
      <c r="BP13">
        <v>2.19</v>
      </c>
      <c r="BQ13">
        <v>0</v>
      </c>
      <c r="BR13">
        <v>0</v>
      </c>
      <c r="BS13">
        <v>0.91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0.27</v>
      </c>
      <c r="BZ13">
        <v>0</v>
      </c>
      <c r="CA13">
        <v>0</v>
      </c>
      <c r="CB13">
        <v>1.84</v>
      </c>
      <c r="CC13">
        <v>1.33</v>
      </c>
      <c r="CD13">
        <v>0.88</v>
      </c>
      <c r="CE13">
        <v>0</v>
      </c>
      <c r="CF13">
        <v>0.17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0.99528000000000005</v>
      </c>
      <c r="CQ13">
        <v>0</v>
      </c>
      <c r="CR13">
        <v>2.34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34.305279999999996</v>
      </c>
    </row>
    <row r="14" spans="1:114">
      <c r="A14" t="s">
        <v>56</v>
      </c>
      <c r="B14">
        <v>0</v>
      </c>
      <c r="C14">
        <v>41.428800000000003</v>
      </c>
      <c r="D14">
        <v>0</v>
      </c>
      <c r="E14">
        <v>0</v>
      </c>
      <c r="F14">
        <v>54.061799999999998</v>
      </c>
      <c r="G14">
        <v>22.62</v>
      </c>
      <c r="H14">
        <v>0</v>
      </c>
      <c r="I14">
        <v>100.0125</v>
      </c>
      <c r="J14">
        <v>1.7144999999999999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18.140333999999999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45.258400000000002</v>
      </c>
      <c r="AH14">
        <v>0</v>
      </c>
      <c r="AI14">
        <v>0</v>
      </c>
      <c r="AJ14">
        <v>0</v>
      </c>
      <c r="AK14">
        <v>54.572499999999998</v>
      </c>
      <c r="AL14">
        <v>2.5564</v>
      </c>
      <c r="AM14">
        <v>0</v>
      </c>
      <c r="AN14">
        <v>0.64646999999999999</v>
      </c>
      <c r="AO14">
        <v>0</v>
      </c>
      <c r="AP14">
        <v>1.1529</v>
      </c>
      <c r="AQ14">
        <v>0</v>
      </c>
      <c r="AR14">
        <v>6.6239999999999997</v>
      </c>
      <c r="AS14">
        <v>10.492559999999999</v>
      </c>
      <c r="AT14">
        <v>7.4984000000000002</v>
      </c>
      <c r="AU14">
        <v>0</v>
      </c>
      <c r="AV14">
        <v>5.48</v>
      </c>
      <c r="AW14">
        <v>0</v>
      </c>
      <c r="AX14">
        <v>0</v>
      </c>
      <c r="AY14">
        <v>0</v>
      </c>
      <c r="AZ14">
        <f t="shared" si="0"/>
        <v>34.305279999999996</v>
      </c>
      <c r="BA14">
        <f t="shared" si="1"/>
        <v>2809.7696430000005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2.0099999999999998</v>
      </c>
      <c r="BP14">
        <v>2.19</v>
      </c>
      <c r="BQ14">
        <v>0</v>
      </c>
      <c r="BR14">
        <v>0</v>
      </c>
      <c r="BS14">
        <v>0.91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0.27</v>
      </c>
      <c r="BZ14">
        <v>0</v>
      </c>
      <c r="CA14">
        <v>0</v>
      </c>
      <c r="CB14">
        <v>1.84</v>
      </c>
      <c r="CC14">
        <v>1.33</v>
      </c>
      <c r="CD14">
        <v>0.88</v>
      </c>
      <c r="CE14">
        <v>0</v>
      </c>
      <c r="CF14">
        <v>0.17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0.99528000000000005</v>
      </c>
      <c r="CQ14">
        <v>0</v>
      </c>
      <c r="CR14">
        <v>2.34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34.305279999999996</v>
      </c>
    </row>
    <row r="15" spans="1:114">
      <c r="A15" t="s">
        <v>57</v>
      </c>
      <c r="B15">
        <v>0</v>
      </c>
      <c r="C15">
        <v>41.428800000000003</v>
      </c>
      <c r="D15">
        <v>0</v>
      </c>
      <c r="E15">
        <v>0</v>
      </c>
      <c r="F15">
        <v>54.061799999999998</v>
      </c>
      <c r="G15">
        <v>22.62</v>
      </c>
      <c r="H15">
        <v>0</v>
      </c>
      <c r="I15">
        <v>100.0125</v>
      </c>
      <c r="J15">
        <v>1.7144999999999999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18.140333999999999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45.258400000000002</v>
      </c>
      <c r="AH15">
        <v>0</v>
      </c>
      <c r="AI15">
        <v>0</v>
      </c>
      <c r="AJ15">
        <v>0</v>
      </c>
      <c r="AK15">
        <v>54.572499999999998</v>
      </c>
      <c r="AL15">
        <v>2.5564</v>
      </c>
      <c r="AM15">
        <v>0</v>
      </c>
      <c r="AN15">
        <v>0.64646999999999999</v>
      </c>
      <c r="AO15">
        <v>0</v>
      </c>
      <c r="AP15">
        <v>1.1529</v>
      </c>
      <c r="AQ15">
        <v>0</v>
      </c>
      <c r="AR15">
        <v>6.6239999999999997</v>
      </c>
      <c r="AS15">
        <v>10.492559999999999</v>
      </c>
      <c r="AT15">
        <v>7.4984000000000002</v>
      </c>
      <c r="AU15">
        <v>0</v>
      </c>
      <c r="AV15">
        <v>5.48</v>
      </c>
      <c r="AW15">
        <v>0</v>
      </c>
      <c r="AX15">
        <v>0</v>
      </c>
      <c r="AY15">
        <v>0</v>
      </c>
      <c r="AZ15">
        <f t="shared" si="0"/>
        <v>34.305279999999996</v>
      </c>
      <c r="BA15">
        <f t="shared" si="1"/>
        <v>2809.7696430000005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2.0099999999999998</v>
      </c>
      <c r="BP15">
        <v>2.19</v>
      </c>
      <c r="BQ15">
        <v>0</v>
      </c>
      <c r="BR15">
        <v>0</v>
      </c>
      <c r="BS15">
        <v>0.91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0.27</v>
      </c>
      <c r="BZ15">
        <v>0</v>
      </c>
      <c r="CA15">
        <v>0</v>
      </c>
      <c r="CB15">
        <v>1.84</v>
      </c>
      <c r="CC15">
        <v>1.33</v>
      </c>
      <c r="CD15">
        <v>0.88</v>
      </c>
      <c r="CE15">
        <v>0</v>
      </c>
      <c r="CF15">
        <v>0.17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0.99528000000000005</v>
      </c>
      <c r="CQ15">
        <v>0</v>
      </c>
      <c r="CR15">
        <v>2.34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34.305279999999996</v>
      </c>
    </row>
    <row r="16" spans="1:114">
      <c r="A16" t="s">
        <v>58</v>
      </c>
      <c r="B16">
        <v>0</v>
      </c>
      <c r="C16">
        <v>41.428800000000003</v>
      </c>
      <c r="D16">
        <v>0</v>
      </c>
      <c r="E16">
        <v>0</v>
      </c>
      <c r="F16">
        <v>54.061799999999998</v>
      </c>
      <c r="G16">
        <v>22.62</v>
      </c>
      <c r="H16">
        <v>0</v>
      </c>
      <c r="I16">
        <v>100.0125</v>
      </c>
      <c r="J16">
        <v>1.7144999999999999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18.140333999999999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45.258400000000002</v>
      </c>
      <c r="AH16">
        <v>0</v>
      </c>
      <c r="AI16">
        <v>0</v>
      </c>
      <c r="AJ16">
        <v>0</v>
      </c>
      <c r="AK16">
        <v>54.572499999999998</v>
      </c>
      <c r="AL16">
        <v>2.5564</v>
      </c>
      <c r="AM16">
        <v>0</v>
      </c>
      <c r="AN16">
        <v>0.64646999999999999</v>
      </c>
      <c r="AO16">
        <v>0</v>
      </c>
      <c r="AP16">
        <v>1.1529</v>
      </c>
      <c r="AQ16">
        <v>0</v>
      </c>
      <c r="AR16">
        <v>6.6239999999999997</v>
      </c>
      <c r="AS16">
        <v>10.492559999999999</v>
      </c>
      <c r="AT16">
        <v>7.4984000000000002</v>
      </c>
      <c r="AU16">
        <v>0</v>
      </c>
      <c r="AV16">
        <v>5.48</v>
      </c>
      <c r="AW16">
        <v>0</v>
      </c>
      <c r="AX16">
        <v>0</v>
      </c>
      <c r="AY16">
        <v>0</v>
      </c>
      <c r="AZ16">
        <f t="shared" si="0"/>
        <v>34.305279999999996</v>
      </c>
      <c r="BA16">
        <f t="shared" si="1"/>
        <v>2809.7696430000005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2.0099999999999998</v>
      </c>
      <c r="BP16">
        <v>2.19</v>
      </c>
      <c r="BQ16">
        <v>0</v>
      </c>
      <c r="BR16">
        <v>0</v>
      </c>
      <c r="BS16">
        <v>0.91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0.27</v>
      </c>
      <c r="BZ16">
        <v>0</v>
      </c>
      <c r="CA16">
        <v>0</v>
      </c>
      <c r="CB16">
        <v>1.84</v>
      </c>
      <c r="CC16">
        <v>1.33</v>
      </c>
      <c r="CD16">
        <v>0.88</v>
      </c>
      <c r="CE16">
        <v>0</v>
      </c>
      <c r="CF16">
        <v>0.17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0.99528000000000005</v>
      </c>
      <c r="CQ16">
        <v>0</v>
      </c>
      <c r="CR16">
        <v>2.34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34.305279999999996</v>
      </c>
    </row>
    <row r="17" spans="1:114">
      <c r="A17" t="s">
        <v>59</v>
      </c>
      <c r="B17">
        <v>0</v>
      </c>
      <c r="C17">
        <v>41.428800000000003</v>
      </c>
      <c r="D17">
        <v>0</v>
      </c>
      <c r="E17">
        <v>0</v>
      </c>
      <c r="F17">
        <v>54.061799999999998</v>
      </c>
      <c r="G17">
        <v>22.62</v>
      </c>
      <c r="H17">
        <v>0</v>
      </c>
      <c r="I17">
        <v>100.0125</v>
      </c>
      <c r="J17">
        <v>1.7144999999999999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127.262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18.140333999999999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45.258400000000002</v>
      </c>
      <c r="AH17">
        <v>0</v>
      </c>
      <c r="AI17">
        <v>0</v>
      </c>
      <c r="AJ17">
        <v>0</v>
      </c>
      <c r="AK17">
        <v>54.572499999999998</v>
      </c>
      <c r="AL17">
        <v>12.782</v>
      </c>
      <c r="AM17">
        <v>0</v>
      </c>
      <c r="AN17">
        <v>0.64646999999999999</v>
      </c>
      <c r="AO17">
        <v>0</v>
      </c>
      <c r="AP17">
        <v>1.1529</v>
      </c>
      <c r="AQ17">
        <v>0</v>
      </c>
      <c r="AR17">
        <v>27.6</v>
      </c>
      <c r="AS17">
        <v>10.492559999999999</v>
      </c>
      <c r="AT17">
        <v>7.4984000000000002</v>
      </c>
      <c r="AU17">
        <v>0</v>
      </c>
      <c r="AV17">
        <v>5.48</v>
      </c>
      <c r="AW17">
        <v>0</v>
      </c>
      <c r="AX17">
        <v>0</v>
      </c>
      <c r="AY17">
        <v>0</v>
      </c>
      <c r="AZ17">
        <f t="shared" si="0"/>
        <v>34.305279999999996</v>
      </c>
      <c r="BA17">
        <f t="shared" si="1"/>
        <v>2840.9712430000009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2.0099999999999998</v>
      </c>
      <c r="BP17">
        <v>2.19</v>
      </c>
      <c r="BQ17">
        <v>0</v>
      </c>
      <c r="BR17">
        <v>0</v>
      </c>
      <c r="BS17">
        <v>0.91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0.27</v>
      </c>
      <c r="BZ17">
        <v>0</v>
      </c>
      <c r="CA17">
        <v>0</v>
      </c>
      <c r="CB17">
        <v>1.84</v>
      </c>
      <c r="CC17">
        <v>1.33</v>
      </c>
      <c r="CD17">
        <v>0.88</v>
      </c>
      <c r="CE17">
        <v>0</v>
      </c>
      <c r="CF17">
        <v>0.17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0.99528000000000005</v>
      </c>
      <c r="CQ17">
        <v>0</v>
      </c>
      <c r="CR17">
        <v>2.34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34.305279999999996</v>
      </c>
    </row>
    <row r="18" spans="1:114">
      <c r="A18" t="s">
        <v>60</v>
      </c>
      <c r="B18">
        <v>0</v>
      </c>
      <c r="C18">
        <v>41.428800000000003</v>
      </c>
      <c r="D18">
        <v>0</v>
      </c>
      <c r="E18">
        <v>0</v>
      </c>
      <c r="F18">
        <v>54.061799999999998</v>
      </c>
      <c r="G18">
        <v>22.62</v>
      </c>
      <c r="H18">
        <v>0</v>
      </c>
      <c r="I18">
        <v>100.0125</v>
      </c>
      <c r="J18">
        <v>1.7144999999999999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127.262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18.140333999999999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45.258400000000002</v>
      </c>
      <c r="AH18">
        <v>0</v>
      </c>
      <c r="AI18">
        <v>0</v>
      </c>
      <c r="AJ18">
        <v>0</v>
      </c>
      <c r="AK18">
        <v>54.572499999999998</v>
      </c>
      <c r="AL18">
        <v>53.451999999999998</v>
      </c>
      <c r="AM18">
        <v>0</v>
      </c>
      <c r="AN18">
        <v>0.64646999999999999</v>
      </c>
      <c r="AO18">
        <v>0</v>
      </c>
      <c r="AP18">
        <v>1.1529</v>
      </c>
      <c r="AQ18">
        <v>0</v>
      </c>
      <c r="AR18">
        <v>27.6</v>
      </c>
      <c r="AS18">
        <v>10.492559999999999</v>
      </c>
      <c r="AT18">
        <v>7.4984000000000002</v>
      </c>
      <c r="AU18">
        <v>0</v>
      </c>
      <c r="AV18">
        <v>5.48</v>
      </c>
      <c r="AW18">
        <v>0</v>
      </c>
      <c r="AX18">
        <v>0</v>
      </c>
      <c r="AY18">
        <v>0</v>
      </c>
      <c r="AZ18">
        <f t="shared" si="0"/>
        <v>34.305279999999996</v>
      </c>
      <c r="BA18">
        <f t="shared" si="1"/>
        <v>2881.6412430000009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2.0099999999999998</v>
      </c>
      <c r="BP18">
        <v>2.19</v>
      </c>
      <c r="BQ18">
        <v>0</v>
      </c>
      <c r="BR18">
        <v>0</v>
      </c>
      <c r="BS18">
        <v>0.91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0.27</v>
      </c>
      <c r="BZ18">
        <v>0</v>
      </c>
      <c r="CA18">
        <v>0</v>
      </c>
      <c r="CB18">
        <v>1.84</v>
      </c>
      <c r="CC18">
        <v>1.33</v>
      </c>
      <c r="CD18">
        <v>0.88</v>
      </c>
      <c r="CE18">
        <v>0</v>
      </c>
      <c r="CF18">
        <v>0.17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0.99528000000000005</v>
      </c>
      <c r="CQ18">
        <v>0</v>
      </c>
      <c r="CR18">
        <v>2.34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34.305279999999996</v>
      </c>
    </row>
    <row r="19" spans="1:114">
      <c r="A19" t="s">
        <v>61</v>
      </c>
      <c r="B19">
        <v>0</v>
      </c>
      <c r="C19">
        <v>41.428800000000003</v>
      </c>
      <c r="D19">
        <v>0</v>
      </c>
      <c r="E19">
        <v>0</v>
      </c>
      <c r="F19">
        <v>54.061799999999998</v>
      </c>
      <c r="G19">
        <v>22.62</v>
      </c>
      <c r="H19">
        <v>0</v>
      </c>
      <c r="I19">
        <v>100.0125</v>
      </c>
      <c r="J19">
        <v>1.7144999999999999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18.140333999999999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45.258400000000002</v>
      </c>
      <c r="AH19">
        <v>0</v>
      </c>
      <c r="AI19">
        <v>0</v>
      </c>
      <c r="AJ19">
        <v>0</v>
      </c>
      <c r="AK19">
        <v>54.572499999999998</v>
      </c>
      <c r="AL19">
        <v>53.451999999999998</v>
      </c>
      <c r="AM19">
        <v>0</v>
      </c>
      <c r="AN19">
        <v>0.64646999999999999</v>
      </c>
      <c r="AO19">
        <v>0</v>
      </c>
      <c r="AP19">
        <v>1.1529</v>
      </c>
      <c r="AQ19">
        <v>0</v>
      </c>
      <c r="AR19">
        <v>8.8320000000000007</v>
      </c>
      <c r="AS19">
        <v>10.492559999999999</v>
      </c>
      <c r="AT19">
        <v>7.4984000000000002</v>
      </c>
      <c r="AU19">
        <v>0</v>
      </c>
      <c r="AV19">
        <v>5.48</v>
      </c>
      <c r="AW19">
        <v>0</v>
      </c>
      <c r="AX19">
        <v>0</v>
      </c>
      <c r="AY19">
        <v>0</v>
      </c>
      <c r="AZ19">
        <f t="shared" si="0"/>
        <v>34.305279999999996</v>
      </c>
      <c r="BA19">
        <f t="shared" si="1"/>
        <v>2862.8732430000009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2.0099999999999998</v>
      </c>
      <c r="BP19">
        <v>2.19</v>
      </c>
      <c r="BQ19">
        <v>0</v>
      </c>
      <c r="BR19">
        <v>0</v>
      </c>
      <c r="BS19">
        <v>0.91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0.27</v>
      </c>
      <c r="BZ19">
        <v>0</v>
      </c>
      <c r="CA19">
        <v>0</v>
      </c>
      <c r="CB19">
        <v>1.84</v>
      </c>
      <c r="CC19">
        <v>1.33</v>
      </c>
      <c r="CD19">
        <v>0.88</v>
      </c>
      <c r="CE19">
        <v>0</v>
      </c>
      <c r="CF19">
        <v>0.17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0.99528000000000005</v>
      </c>
      <c r="CQ19">
        <v>0</v>
      </c>
      <c r="CR19">
        <v>2.34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34.305279999999996</v>
      </c>
    </row>
    <row r="20" spans="1:114">
      <c r="A20" t="s">
        <v>62</v>
      </c>
      <c r="B20">
        <v>0</v>
      </c>
      <c r="C20">
        <v>41.428800000000003</v>
      </c>
      <c r="D20">
        <v>0</v>
      </c>
      <c r="E20">
        <v>0</v>
      </c>
      <c r="F20">
        <v>54.061799999999998</v>
      </c>
      <c r="G20">
        <v>22.62</v>
      </c>
      <c r="H20">
        <v>0</v>
      </c>
      <c r="I20">
        <v>100.0125</v>
      </c>
      <c r="J20">
        <v>1.7144999999999999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18.140333999999999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45.258400000000002</v>
      </c>
      <c r="AH20">
        <v>0</v>
      </c>
      <c r="AI20">
        <v>0</v>
      </c>
      <c r="AJ20">
        <v>0</v>
      </c>
      <c r="AK20">
        <v>54.572499999999998</v>
      </c>
      <c r="AL20">
        <v>53.451999999999998</v>
      </c>
      <c r="AM20">
        <v>0</v>
      </c>
      <c r="AN20">
        <v>0.64646999999999999</v>
      </c>
      <c r="AO20">
        <v>0</v>
      </c>
      <c r="AP20">
        <v>1.1529</v>
      </c>
      <c r="AQ20">
        <v>0</v>
      </c>
      <c r="AR20">
        <v>6.6239999999999997</v>
      </c>
      <c r="AS20">
        <v>10.492559999999999</v>
      </c>
      <c r="AT20">
        <v>7.4984000000000002</v>
      </c>
      <c r="AU20">
        <v>0</v>
      </c>
      <c r="AV20">
        <v>5.48</v>
      </c>
      <c r="AW20">
        <v>0</v>
      </c>
      <c r="AX20">
        <v>0</v>
      </c>
      <c r="AY20">
        <v>0</v>
      </c>
      <c r="AZ20">
        <f t="shared" si="0"/>
        <v>34.305279999999996</v>
      </c>
      <c r="BA20">
        <f t="shared" si="1"/>
        <v>2860.6652430000008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2.0099999999999998</v>
      </c>
      <c r="BP20">
        <v>2.19</v>
      </c>
      <c r="BQ20">
        <v>0</v>
      </c>
      <c r="BR20">
        <v>0</v>
      </c>
      <c r="BS20">
        <v>0.91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0.27</v>
      </c>
      <c r="BZ20">
        <v>0</v>
      </c>
      <c r="CA20">
        <v>0</v>
      </c>
      <c r="CB20">
        <v>1.84</v>
      </c>
      <c r="CC20">
        <v>1.33</v>
      </c>
      <c r="CD20">
        <v>0.88</v>
      </c>
      <c r="CE20">
        <v>0</v>
      </c>
      <c r="CF20">
        <v>0.17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0.99528000000000005</v>
      </c>
      <c r="CQ20">
        <v>0</v>
      </c>
      <c r="CR20">
        <v>2.34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34.305279999999996</v>
      </c>
    </row>
    <row r="21" spans="1:114">
      <c r="A21" t="s">
        <v>63</v>
      </c>
      <c r="B21">
        <v>0</v>
      </c>
      <c r="C21">
        <v>41.428800000000003</v>
      </c>
      <c r="D21">
        <v>0</v>
      </c>
      <c r="E21">
        <v>0</v>
      </c>
      <c r="F21">
        <v>54.061799999999998</v>
      </c>
      <c r="G21">
        <v>22.62</v>
      </c>
      <c r="H21">
        <v>0</v>
      </c>
      <c r="I21">
        <v>100.0125</v>
      </c>
      <c r="J21">
        <v>1.7144999999999999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18.140333999999999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45.258400000000002</v>
      </c>
      <c r="AH21">
        <v>0</v>
      </c>
      <c r="AI21">
        <v>0</v>
      </c>
      <c r="AJ21">
        <v>0</v>
      </c>
      <c r="AK21">
        <v>54.572499999999998</v>
      </c>
      <c r="AL21">
        <v>53.451999999999998</v>
      </c>
      <c r="AM21">
        <v>0</v>
      </c>
      <c r="AN21">
        <v>0.64646999999999999</v>
      </c>
      <c r="AO21">
        <v>0</v>
      </c>
      <c r="AP21">
        <v>1.1529</v>
      </c>
      <c r="AQ21">
        <v>0</v>
      </c>
      <c r="AR21">
        <v>6.6239999999999997</v>
      </c>
      <c r="AS21">
        <v>10.492559999999999</v>
      </c>
      <c r="AT21">
        <v>7.4984000000000002</v>
      </c>
      <c r="AU21">
        <v>0</v>
      </c>
      <c r="AV21">
        <v>5.48</v>
      </c>
      <c r="AW21">
        <v>0</v>
      </c>
      <c r="AX21">
        <v>0</v>
      </c>
      <c r="AY21">
        <v>0</v>
      </c>
      <c r="AZ21">
        <f t="shared" si="0"/>
        <v>34.305279999999996</v>
      </c>
      <c r="BA21">
        <f t="shared" si="1"/>
        <v>2860.6652430000008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2.0099999999999998</v>
      </c>
      <c r="BP21">
        <v>2.19</v>
      </c>
      <c r="BQ21">
        <v>0</v>
      </c>
      <c r="BR21">
        <v>0</v>
      </c>
      <c r="BS21">
        <v>0.91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0.27</v>
      </c>
      <c r="BZ21">
        <v>0</v>
      </c>
      <c r="CA21">
        <v>0</v>
      </c>
      <c r="CB21">
        <v>1.84</v>
      </c>
      <c r="CC21">
        <v>1.33</v>
      </c>
      <c r="CD21">
        <v>0.88</v>
      </c>
      <c r="CE21">
        <v>0</v>
      </c>
      <c r="CF21">
        <v>0.17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0.99528000000000005</v>
      </c>
      <c r="CQ21">
        <v>0</v>
      </c>
      <c r="CR21">
        <v>2.34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34.305279999999996</v>
      </c>
    </row>
    <row r="22" spans="1:114">
      <c r="A22" t="s">
        <v>64</v>
      </c>
      <c r="B22">
        <v>0</v>
      </c>
      <c r="C22">
        <v>41.428800000000003</v>
      </c>
      <c r="D22">
        <v>0</v>
      </c>
      <c r="E22">
        <v>0</v>
      </c>
      <c r="F22">
        <v>54.061799999999998</v>
      </c>
      <c r="G22">
        <v>22.62</v>
      </c>
      <c r="H22">
        <v>0</v>
      </c>
      <c r="I22">
        <v>100.0125</v>
      </c>
      <c r="J22">
        <v>1.7144999999999999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18.140333999999999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45.258400000000002</v>
      </c>
      <c r="AH22">
        <v>0</v>
      </c>
      <c r="AI22">
        <v>0</v>
      </c>
      <c r="AJ22">
        <v>0</v>
      </c>
      <c r="AK22">
        <v>54.572499999999998</v>
      </c>
      <c r="AL22">
        <v>53.451999999999998</v>
      </c>
      <c r="AM22">
        <v>0</v>
      </c>
      <c r="AN22">
        <v>0.64646999999999999</v>
      </c>
      <c r="AO22">
        <v>0</v>
      </c>
      <c r="AP22">
        <v>1.1529</v>
      </c>
      <c r="AQ22">
        <v>0</v>
      </c>
      <c r="AR22">
        <v>6.6239999999999997</v>
      </c>
      <c r="AS22">
        <v>10.492559999999999</v>
      </c>
      <c r="AT22">
        <v>7.4984000000000002</v>
      </c>
      <c r="AU22">
        <v>0</v>
      </c>
      <c r="AV22">
        <v>5.48</v>
      </c>
      <c r="AW22">
        <v>0</v>
      </c>
      <c r="AX22">
        <v>0</v>
      </c>
      <c r="AY22">
        <v>0</v>
      </c>
      <c r="AZ22">
        <f t="shared" si="0"/>
        <v>34.455280000000002</v>
      </c>
      <c r="BA22">
        <f t="shared" si="1"/>
        <v>2860.8152430000009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2.0099999999999998</v>
      </c>
      <c r="BP22">
        <v>2.19</v>
      </c>
      <c r="BQ22">
        <v>0</v>
      </c>
      <c r="BR22">
        <v>0</v>
      </c>
      <c r="BS22">
        <v>0.91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0.27</v>
      </c>
      <c r="BZ22">
        <v>0</v>
      </c>
      <c r="CA22">
        <v>0</v>
      </c>
      <c r="CB22">
        <v>1.84</v>
      </c>
      <c r="CC22">
        <v>1.33</v>
      </c>
      <c r="CD22">
        <v>0.88</v>
      </c>
      <c r="CE22">
        <v>0.15</v>
      </c>
      <c r="CF22">
        <v>0.17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0.99528000000000005</v>
      </c>
      <c r="CQ22">
        <v>0</v>
      </c>
      <c r="CR22">
        <v>2.34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34.455280000000002</v>
      </c>
    </row>
    <row r="23" spans="1:114">
      <c r="A23" t="s">
        <v>65</v>
      </c>
      <c r="B23">
        <v>0</v>
      </c>
      <c r="C23">
        <v>41.428800000000003</v>
      </c>
      <c r="D23">
        <v>0</v>
      </c>
      <c r="E23">
        <v>0</v>
      </c>
      <c r="F23">
        <v>54.061799999999998</v>
      </c>
      <c r="G23">
        <v>22.62</v>
      </c>
      <c r="H23">
        <v>0</v>
      </c>
      <c r="I23">
        <v>100.0125</v>
      </c>
      <c r="J23">
        <v>1.7144999999999999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18.140333999999999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45.258400000000002</v>
      </c>
      <c r="AH23">
        <v>0</v>
      </c>
      <c r="AI23">
        <v>0</v>
      </c>
      <c r="AJ23">
        <v>0</v>
      </c>
      <c r="AK23">
        <v>54.572499999999998</v>
      </c>
      <c r="AL23">
        <v>53.451999999999998</v>
      </c>
      <c r="AM23">
        <v>0</v>
      </c>
      <c r="AN23">
        <v>0.64646999999999999</v>
      </c>
      <c r="AO23">
        <v>0</v>
      </c>
      <c r="AP23">
        <v>1.1529</v>
      </c>
      <c r="AQ23">
        <v>0</v>
      </c>
      <c r="AR23">
        <v>6.6239999999999997</v>
      </c>
      <c r="AS23">
        <v>10.492559999999999</v>
      </c>
      <c r="AT23">
        <v>7.4984000000000002</v>
      </c>
      <c r="AU23">
        <v>0</v>
      </c>
      <c r="AV23">
        <v>5.48</v>
      </c>
      <c r="AW23">
        <v>0</v>
      </c>
      <c r="AX23">
        <v>0</v>
      </c>
      <c r="AY23">
        <v>0</v>
      </c>
      <c r="AZ23">
        <f t="shared" si="0"/>
        <v>34.485280000000003</v>
      </c>
      <c r="BA23">
        <f t="shared" si="1"/>
        <v>2860.8452430000007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2.0099999999999998</v>
      </c>
      <c r="BP23">
        <v>2.19</v>
      </c>
      <c r="BQ23">
        <v>0</v>
      </c>
      <c r="BR23">
        <v>0</v>
      </c>
      <c r="BS23">
        <v>0.91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0.27</v>
      </c>
      <c r="BZ23">
        <v>0</v>
      </c>
      <c r="CA23">
        <v>0</v>
      </c>
      <c r="CB23">
        <v>1.84</v>
      </c>
      <c r="CC23">
        <v>1.33</v>
      </c>
      <c r="CD23">
        <v>0.88</v>
      </c>
      <c r="CE23">
        <v>0.18</v>
      </c>
      <c r="CF23">
        <v>0.17</v>
      </c>
      <c r="CG23">
        <v>3.77</v>
      </c>
      <c r="CH23">
        <v>0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0.99528000000000005</v>
      </c>
      <c r="CQ23">
        <v>0</v>
      </c>
      <c r="CR23">
        <v>2.34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34.485280000000003</v>
      </c>
    </row>
    <row r="24" spans="1:114">
      <c r="A24" t="s">
        <v>66</v>
      </c>
      <c r="B24">
        <v>0</v>
      </c>
      <c r="C24">
        <v>41.428800000000003</v>
      </c>
      <c r="D24">
        <v>0</v>
      </c>
      <c r="E24">
        <v>0</v>
      </c>
      <c r="F24">
        <v>54.061799999999998</v>
      </c>
      <c r="G24">
        <v>22.62</v>
      </c>
      <c r="H24">
        <v>0</v>
      </c>
      <c r="I24">
        <v>100.0125</v>
      </c>
      <c r="J24">
        <v>1.7144999999999999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18.140333999999999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45.258400000000002</v>
      </c>
      <c r="AH24">
        <v>0</v>
      </c>
      <c r="AI24">
        <v>0</v>
      </c>
      <c r="AJ24">
        <v>0</v>
      </c>
      <c r="AK24">
        <v>54.572499999999998</v>
      </c>
      <c r="AL24">
        <v>12.782</v>
      </c>
      <c r="AM24">
        <v>0</v>
      </c>
      <c r="AN24">
        <v>0.64646999999999999</v>
      </c>
      <c r="AO24">
        <v>0</v>
      </c>
      <c r="AP24">
        <v>1.1529</v>
      </c>
      <c r="AQ24">
        <v>0</v>
      </c>
      <c r="AR24">
        <v>6.6239999999999997</v>
      </c>
      <c r="AS24">
        <v>10.492559999999999</v>
      </c>
      <c r="AT24">
        <v>7.4984000000000002</v>
      </c>
      <c r="AU24">
        <v>0</v>
      </c>
      <c r="AV24">
        <v>5.48</v>
      </c>
      <c r="AW24">
        <v>0</v>
      </c>
      <c r="AX24">
        <v>0</v>
      </c>
      <c r="AY24">
        <v>0</v>
      </c>
      <c r="AZ24">
        <f t="shared" si="0"/>
        <v>34.505279999999999</v>
      </c>
      <c r="BA24">
        <f t="shared" si="1"/>
        <v>2820.1952430000006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2.0099999999999998</v>
      </c>
      <c r="BP24">
        <v>2.19</v>
      </c>
      <c r="BQ24">
        <v>0</v>
      </c>
      <c r="BR24">
        <v>0</v>
      </c>
      <c r="BS24">
        <v>0.91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0.27</v>
      </c>
      <c r="BZ24">
        <v>0</v>
      </c>
      <c r="CA24">
        <v>0</v>
      </c>
      <c r="CB24">
        <v>1.84</v>
      </c>
      <c r="CC24">
        <v>1.33</v>
      </c>
      <c r="CD24">
        <v>0.88</v>
      </c>
      <c r="CE24">
        <v>0.2</v>
      </c>
      <c r="CF24">
        <v>0.17</v>
      </c>
      <c r="CG24">
        <v>3.77</v>
      </c>
      <c r="CH24">
        <v>0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0.99528000000000005</v>
      </c>
      <c r="CQ24">
        <v>0</v>
      </c>
      <c r="CR24">
        <v>2.34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34.505279999999999</v>
      </c>
    </row>
    <row r="25" spans="1:114">
      <c r="A25" t="s">
        <v>67</v>
      </c>
      <c r="B25">
        <v>0</v>
      </c>
      <c r="C25">
        <v>41.428800000000003</v>
      </c>
      <c r="D25">
        <v>0</v>
      </c>
      <c r="E25">
        <v>0</v>
      </c>
      <c r="F25">
        <v>54.061799999999998</v>
      </c>
      <c r="G25">
        <v>22.62</v>
      </c>
      <c r="H25">
        <v>0</v>
      </c>
      <c r="I25">
        <v>100.0125</v>
      </c>
      <c r="J25">
        <v>1.7144999999999999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18.140333999999999</v>
      </c>
      <c r="W25">
        <v>46.399079999999998</v>
      </c>
      <c r="X25">
        <v>98.34375</v>
      </c>
      <c r="Y25">
        <v>0</v>
      </c>
      <c r="Z25">
        <v>1.1000000000000001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45.258400000000002</v>
      </c>
      <c r="AH25">
        <v>0</v>
      </c>
      <c r="AI25">
        <v>0</v>
      </c>
      <c r="AJ25">
        <v>0</v>
      </c>
      <c r="AK25">
        <v>54.572499999999998</v>
      </c>
      <c r="AL25">
        <v>2.5564</v>
      </c>
      <c r="AM25">
        <v>0</v>
      </c>
      <c r="AN25">
        <v>0.64646999999999999</v>
      </c>
      <c r="AO25">
        <v>0</v>
      </c>
      <c r="AP25">
        <v>1.1529</v>
      </c>
      <c r="AQ25">
        <v>0</v>
      </c>
      <c r="AR25">
        <v>6.6239999999999997</v>
      </c>
      <c r="AS25">
        <v>10.492559999999999</v>
      </c>
      <c r="AT25">
        <v>7.4984000000000002</v>
      </c>
      <c r="AU25">
        <v>0</v>
      </c>
      <c r="AV25">
        <v>5.48</v>
      </c>
      <c r="AW25">
        <v>0</v>
      </c>
      <c r="AX25">
        <v>0</v>
      </c>
      <c r="AY25">
        <v>0</v>
      </c>
      <c r="AZ25">
        <f t="shared" si="0"/>
        <v>34.53528</v>
      </c>
      <c r="BA25">
        <f t="shared" si="1"/>
        <v>2811.0996430000005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2.0099999999999998</v>
      </c>
      <c r="BP25">
        <v>2.19</v>
      </c>
      <c r="BQ25">
        <v>0</v>
      </c>
      <c r="BR25">
        <v>0</v>
      </c>
      <c r="BS25">
        <v>0.91</v>
      </c>
      <c r="BT25">
        <v>0</v>
      </c>
      <c r="BU25">
        <v>0</v>
      </c>
      <c r="BV25">
        <v>0</v>
      </c>
      <c r="BW25">
        <v>6.3</v>
      </c>
      <c r="BX25">
        <v>0</v>
      </c>
      <c r="BY25">
        <v>0.27</v>
      </c>
      <c r="BZ25">
        <v>0</v>
      </c>
      <c r="CA25">
        <v>0</v>
      </c>
      <c r="CB25">
        <v>1.84</v>
      </c>
      <c r="CC25">
        <v>1.33</v>
      </c>
      <c r="CD25">
        <v>0.88</v>
      </c>
      <c r="CE25">
        <v>0.23</v>
      </c>
      <c r="CF25">
        <v>0.17</v>
      </c>
      <c r="CG25">
        <v>3.77</v>
      </c>
      <c r="CH25">
        <v>0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0.99528000000000005</v>
      </c>
      <c r="CQ25">
        <v>0</v>
      </c>
      <c r="CR25">
        <v>2.34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34.53528</v>
      </c>
    </row>
    <row r="26" spans="1:114">
      <c r="A26" t="s">
        <v>68</v>
      </c>
      <c r="B26">
        <v>0</v>
      </c>
      <c r="C26">
        <v>41.428800000000003</v>
      </c>
      <c r="D26">
        <v>0</v>
      </c>
      <c r="E26">
        <v>0</v>
      </c>
      <c r="F26">
        <v>54.061799999999998</v>
      </c>
      <c r="G26">
        <v>22.62</v>
      </c>
      <c r="H26">
        <v>0</v>
      </c>
      <c r="I26">
        <v>100.0125</v>
      </c>
      <c r="J26">
        <v>1.7144999999999999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18.140333999999999</v>
      </c>
      <c r="W26">
        <v>46.399079999999998</v>
      </c>
      <c r="X26">
        <v>98.34375</v>
      </c>
      <c r="Y26">
        <v>0</v>
      </c>
      <c r="Z26">
        <v>6.5537999999999998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45.258400000000002</v>
      </c>
      <c r="AH26">
        <v>2.931</v>
      </c>
      <c r="AI26">
        <v>0</v>
      </c>
      <c r="AJ26">
        <v>0</v>
      </c>
      <c r="AK26">
        <v>54.572499999999998</v>
      </c>
      <c r="AL26">
        <v>2.5564</v>
      </c>
      <c r="AM26">
        <v>0</v>
      </c>
      <c r="AN26">
        <v>0.64646999999999999</v>
      </c>
      <c r="AO26">
        <v>0</v>
      </c>
      <c r="AP26">
        <v>1.1529</v>
      </c>
      <c r="AQ26">
        <v>0</v>
      </c>
      <c r="AR26">
        <v>6.6239999999999997</v>
      </c>
      <c r="AS26">
        <v>10.492559999999999</v>
      </c>
      <c r="AT26">
        <v>7.4984000000000002</v>
      </c>
      <c r="AU26">
        <v>0</v>
      </c>
      <c r="AV26">
        <v>5.48</v>
      </c>
      <c r="AW26">
        <v>0</v>
      </c>
      <c r="AX26">
        <v>0</v>
      </c>
      <c r="AY26">
        <v>0</v>
      </c>
      <c r="AZ26">
        <f t="shared" si="0"/>
        <v>34.627679999999998</v>
      </c>
      <c r="BA26">
        <f t="shared" si="1"/>
        <v>2824.8928430000005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2.0099999999999998</v>
      </c>
      <c r="BP26">
        <v>2.19</v>
      </c>
      <c r="BQ26">
        <v>0</v>
      </c>
      <c r="BR26">
        <v>0</v>
      </c>
      <c r="BS26">
        <v>0.91</v>
      </c>
      <c r="BT26">
        <v>0</v>
      </c>
      <c r="BU26">
        <v>0</v>
      </c>
      <c r="BV26">
        <v>0</v>
      </c>
      <c r="BW26">
        <v>6.3</v>
      </c>
      <c r="BX26">
        <v>0</v>
      </c>
      <c r="BY26">
        <v>0.27</v>
      </c>
      <c r="BZ26">
        <v>0</v>
      </c>
      <c r="CA26">
        <v>0</v>
      </c>
      <c r="CB26">
        <v>1.84</v>
      </c>
      <c r="CC26">
        <v>1.37</v>
      </c>
      <c r="CD26">
        <v>0.89</v>
      </c>
      <c r="CE26">
        <v>0.25</v>
      </c>
      <c r="CF26">
        <v>0.17</v>
      </c>
      <c r="CG26">
        <v>3.77</v>
      </c>
      <c r="CH26">
        <v>2.24E-2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0.99528000000000005</v>
      </c>
      <c r="CQ26">
        <v>0</v>
      </c>
      <c r="CR26">
        <v>2.34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34.627679999999998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54.061799999999998</v>
      </c>
      <c r="G27">
        <v>22.62</v>
      </c>
      <c r="H27">
        <v>0</v>
      </c>
      <c r="I27">
        <v>100.0125</v>
      </c>
      <c r="J27">
        <v>1.7144999999999999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18.140333999999999</v>
      </c>
      <c r="W27">
        <v>46.399079999999998</v>
      </c>
      <c r="X27">
        <v>98.34375</v>
      </c>
      <c r="Y27">
        <v>0</v>
      </c>
      <c r="Z27">
        <v>6.5537999999999998</v>
      </c>
      <c r="AA27">
        <v>0</v>
      </c>
      <c r="AB27">
        <v>0</v>
      </c>
      <c r="AC27">
        <v>10.02744</v>
      </c>
      <c r="AD27">
        <v>0</v>
      </c>
      <c r="AE27">
        <v>17.011199999999999</v>
      </c>
      <c r="AF27">
        <v>9.1440000000000001</v>
      </c>
      <c r="AG27">
        <v>45.258400000000002</v>
      </c>
      <c r="AH27">
        <v>20.516999999999999</v>
      </c>
      <c r="AI27">
        <v>0</v>
      </c>
      <c r="AJ27">
        <v>0</v>
      </c>
      <c r="AK27">
        <v>54.572499999999998</v>
      </c>
      <c r="AL27">
        <v>2.5564</v>
      </c>
      <c r="AM27">
        <v>0</v>
      </c>
      <c r="AN27">
        <v>0.64646999999999999</v>
      </c>
      <c r="AO27">
        <v>0</v>
      </c>
      <c r="AP27">
        <v>5.6364000000000001</v>
      </c>
      <c r="AQ27">
        <v>15.84</v>
      </c>
      <c r="AR27">
        <v>6.6239999999999997</v>
      </c>
      <c r="AS27">
        <v>10.492559999999999</v>
      </c>
      <c r="AT27">
        <v>7.4984000000000002</v>
      </c>
      <c r="AU27">
        <v>0</v>
      </c>
      <c r="AV27">
        <v>41.428800000000003</v>
      </c>
      <c r="AW27">
        <v>0</v>
      </c>
      <c r="AX27">
        <v>0</v>
      </c>
      <c r="AY27">
        <v>0</v>
      </c>
      <c r="AZ27">
        <f t="shared" si="0"/>
        <v>34.800480000000007</v>
      </c>
      <c r="BA27">
        <f t="shared" si="1"/>
        <v>2884.6977830000001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2.0099999999999998</v>
      </c>
      <c r="BP27">
        <v>2.19</v>
      </c>
      <c r="BQ27">
        <v>0</v>
      </c>
      <c r="BR27">
        <v>0</v>
      </c>
      <c r="BS27">
        <v>0.91</v>
      </c>
      <c r="BT27">
        <v>0</v>
      </c>
      <c r="BU27">
        <v>0</v>
      </c>
      <c r="BV27">
        <v>0</v>
      </c>
      <c r="BW27">
        <v>6.3</v>
      </c>
      <c r="BX27">
        <v>0</v>
      </c>
      <c r="BY27">
        <v>0.27</v>
      </c>
      <c r="BZ27">
        <v>0</v>
      </c>
      <c r="CA27">
        <v>0</v>
      </c>
      <c r="CB27">
        <v>1.84</v>
      </c>
      <c r="CC27">
        <v>1.37</v>
      </c>
      <c r="CD27">
        <v>0.89</v>
      </c>
      <c r="CE27">
        <v>0.28000000000000003</v>
      </c>
      <c r="CF27">
        <v>0.17</v>
      </c>
      <c r="CG27">
        <v>3.77</v>
      </c>
      <c r="CH27">
        <v>0.16520000000000001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0.99528000000000005</v>
      </c>
      <c r="CQ27">
        <v>0</v>
      </c>
      <c r="CR27">
        <v>2.34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34.800480000000007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54.061799999999998</v>
      </c>
      <c r="G28">
        <v>22.62</v>
      </c>
      <c r="H28">
        <v>0</v>
      </c>
      <c r="I28">
        <v>100.0125</v>
      </c>
      <c r="J28">
        <v>1.7144999999999999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18.140333999999999</v>
      </c>
      <c r="W28">
        <v>46.399079999999998</v>
      </c>
      <c r="X28">
        <v>98.34375</v>
      </c>
      <c r="Y28">
        <v>0</v>
      </c>
      <c r="Z28">
        <v>6.5537999999999998</v>
      </c>
      <c r="AA28">
        <v>0</v>
      </c>
      <c r="AB28">
        <v>0</v>
      </c>
      <c r="AC28">
        <v>10.02744</v>
      </c>
      <c r="AD28">
        <v>9.0221999999999998</v>
      </c>
      <c r="AE28">
        <v>17.011199999999999</v>
      </c>
      <c r="AF28">
        <v>9.1440000000000001</v>
      </c>
      <c r="AG28">
        <v>45.258400000000002</v>
      </c>
      <c r="AH28">
        <v>43.965000000000003</v>
      </c>
      <c r="AI28">
        <v>0</v>
      </c>
      <c r="AJ28">
        <v>0</v>
      </c>
      <c r="AK28">
        <v>54.572499999999998</v>
      </c>
      <c r="AL28">
        <v>2.5564</v>
      </c>
      <c r="AM28">
        <v>0</v>
      </c>
      <c r="AN28">
        <v>0.64646999999999999</v>
      </c>
      <c r="AO28">
        <v>0</v>
      </c>
      <c r="AP28">
        <v>5.6364000000000001</v>
      </c>
      <c r="AQ28">
        <v>15.84</v>
      </c>
      <c r="AR28">
        <v>6.6239999999999997</v>
      </c>
      <c r="AS28">
        <v>10.492559999999999</v>
      </c>
      <c r="AT28">
        <v>7.4984000000000002</v>
      </c>
      <c r="AU28">
        <v>0</v>
      </c>
      <c r="AV28">
        <v>41.428800000000003</v>
      </c>
      <c r="AW28">
        <v>0</v>
      </c>
      <c r="AX28">
        <v>0</v>
      </c>
      <c r="AY28">
        <v>0</v>
      </c>
      <c r="AZ28">
        <f t="shared" si="0"/>
        <v>35.354079999999996</v>
      </c>
      <c r="BA28">
        <f t="shared" si="1"/>
        <v>2917.7215830000005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2.0099999999999998</v>
      </c>
      <c r="BP28">
        <v>2.19</v>
      </c>
      <c r="BQ28">
        <v>0</v>
      </c>
      <c r="BR28">
        <v>0</v>
      </c>
      <c r="BS28">
        <v>0.91</v>
      </c>
      <c r="BT28">
        <v>0.33600000000000002</v>
      </c>
      <c r="BU28">
        <v>0</v>
      </c>
      <c r="BV28">
        <v>0</v>
      </c>
      <c r="BW28">
        <v>6.3</v>
      </c>
      <c r="BX28">
        <v>0</v>
      </c>
      <c r="BY28">
        <v>0.27</v>
      </c>
      <c r="BZ28">
        <v>0</v>
      </c>
      <c r="CA28">
        <v>0</v>
      </c>
      <c r="CB28">
        <v>1.84</v>
      </c>
      <c r="CC28">
        <v>1.37</v>
      </c>
      <c r="CD28">
        <v>0.89</v>
      </c>
      <c r="CE28">
        <v>0.31</v>
      </c>
      <c r="CF28">
        <v>0.17</v>
      </c>
      <c r="CG28">
        <v>3.77</v>
      </c>
      <c r="CH28">
        <v>0.3528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0.99528000000000005</v>
      </c>
      <c r="CQ28">
        <v>0</v>
      </c>
      <c r="CR28">
        <v>2.34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35.354079999999996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54.061799999999998</v>
      </c>
      <c r="G29">
        <v>22.62</v>
      </c>
      <c r="H29">
        <v>0</v>
      </c>
      <c r="I29">
        <v>94.869</v>
      </c>
      <c r="J29">
        <v>3.4289999999999998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18.140333999999999</v>
      </c>
      <c r="W29">
        <v>46.399079999999998</v>
      </c>
      <c r="X29">
        <v>98.34375</v>
      </c>
      <c r="Y29">
        <v>0</v>
      </c>
      <c r="Z29">
        <v>6.5537999999999998</v>
      </c>
      <c r="AA29">
        <v>0</v>
      </c>
      <c r="AB29">
        <v>2.7759999999999998</v>
      </c>
      <c r="AC29">
        <v>10.02744</v>
      </c>
      <c r="AD29">
        <v>9.0221999999999998</v>
      </c>
      <c r="AE29">
        <v>34.022399999999998</v>
      </c>
      <c r="AF29">
        <v>9.1440000000000001</v>
      </c>
      <c r="AG29">
        <v>45.258400000000002</v>
      </c>
      <c r="AH29">
        <v>70.050899999999999</v>
      </c>
      <c r="AI29">
        <v>0</v>
      </c>
      <c r="AJ29">
        <v>0</v>
      </c>
      <c r="AK29">
        <v>54.572499999999998</v>
      </c>
      <c r="AL29">
        <v>2.5564</v>
      </c>
      <c r="AM29">
        <v>0</v>
      </c>
      <c r="AN29">
        <v>0.64646999999999999</v>
      </c>
      <c r="AO29">
        <v>0</v>
      </c>
      <c r="AP29">
        <v>6.4050000000000002</v>
      </c>
      <c r="AQ29">
        <v>32.603999999999999</v>
      </c>
      <c r="AR29">
        <v>6.6239999999999997</v>
      </c>
      <c r="AS29">
        <v>10.492559999999999</v>
      </c>
      <c r="AT29">
        <v>7.4984000000000002</v>
      </c>
      <c r="AU29">
        <v>0</v>
      </c>
      <c r="AV29">
        <v>41.1</v>
      </c>
      <c r="AW29">
        <v>0</v>
      </c>
      <c r="AX29">
        <v>2.286</v>
      </c>
      <c r="AY29">
        <v>0</v>
      </c>
      <c r="AZ29">
        <f t="shared" si="0"/>
        <v>35.611279999999994</v>
      </c>
      <c r="BA29">
        <f t="shared" si="1"/>
        <v>2979.912683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2.0099999999999998</v>
      </c>
      <c r="BP29">
        <v>2.19</v>
      </c>
      <c r="BQ29">
        <v>0</v>
      </c>
      <c r="BR29">
        <v>0</v>
      </c>
      <c r="BS29">
        <v>0.91</v>
      </c>
      <c r="BT29">
        <v>0.33600000000000002</v>
      </c>
      <c r="BU29">
        <v>0</v>
      </c>
      <c r="BV29">
        <v>0</v>
      </c>
      <c r="BW29">
        <v>6.3</v>
      </c>
      <c r="BX29">
        <v>0</v>
      </c>
      <c r="BY29">
        <v>0.27</v>
      </c>
      <c r="BZ29">
        <v>0</v>
      </c>
      <c r="CA29">
        <v>0</v>
      </c>
      <c r="CB29">
        <v>1.84</v>
      </c>
      <c r="CC29">
        <v>1.37</v>
      </c>
      <c r="CD29">
        <v>0.89</v>
      </c>
      <c r="CE29">
        <v>0.36</v>
      </c>
      <c r="CF29">
        <v>0.17</v>
      </c>
      <c r="CG29">
        <v>3.77</v>
      </c>
      <c r="CH29">
        <v>0.56000000000000005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0.99528000000000005</v>
      </c>
      <c r="CQ29">
        <v>0</v>
      </c>
      <c r="CR29">
        <v>2.34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35.611279999999994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54.061799999999998</v>
      </c>
      <c r="G30">
        <v>22.62</v>
      </c>
      <c r="H30">
        <v>0</v>
      </c>
      <c r="I30">
        <v>92.582999999999998</v>
      </c>
      <c r="J30">
        <v>5.7149999999999999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18.140333999999999</v>
      </c>
      <c r="W30">
        <v>46.399079999999998</v>
      </c>
      <c r="X30">
        <v>98.34375</v>
      </c>
      <c r="Y30">
        <v>0</v>
      </c>
      <c r="Z30">
        <v>7.15</v>
      </c>
      <c r="AA30">
        <v>3.7919999999999998</v>
      </c>
      <c r="AB30">
        <v>13.602399999999999</v>
      </c>
      <c r="AC30">
        <v>15.832800000000001</v>
      </c>
      <c r="AD30">
        <v>18.864599999999999</v>
      </c>
      <c r="AE30">
        <v>51.193080000000002</v>
      </c>
      <c r="AF30">
        <v>18.288</v>
      </c>
      <c r="AG30">
        <v>45.258400000000002</v>
      </c>
      <c r="AH30">
        <v>96.527600000000007</v>
      </c>
      <c r="AI30">
        <v>5.2759999999999998</v>
      </c>
      <c r="AJ30">
        <v>0</v>
      </c>
      <c r="AK30">
        <v>54.572499999999998</v>
      </c>
      <c r="AL30">
        <v>2.5564</v>
      </c>
      <c r="AM30">
        <v>5.4056800000000003</v>
      </c>
      <c r="AN30">
        <v>0.64646999999999999</v>
      </c>
      <c r="AO30">
        <v>0</v>
      </c>
      <c r="AP30">
        <v>6.4050000000000002</v>
      </c>
      <c r="AQ30">
        <v>47.52</v>
      </c>
      <c r="AR30">
        <v>6.6239999999999997</v>
      </c>
      <c r="AS30">
        <v>10.492559999999999</v>
      </c>
      <c r="AT30">
        <v>7.4984000000000002</v>
      </c>
      <c r="AU30">
        <v>0</v>
      </c>
      <c r="AV30">
        <v>41.1</v>
      </c>
      <c r="AW30">
        <v>0</v>
      </c>
      <c r="AX30">
        <v>2.286</v>
      </c>
      <c r="AY30">
        <v>0</v>
      </c>
      <c r="AZ30">
        <f t="shared" si="0"/>
        <v>36.215280000000007</v>
      </c>
      <c r="BA30">
        <f t="shared" si="1"/>
        <v>3089.7681030000003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2.0099999999999998</v>
      </c>
      <c r="BP30">
        <v>2.19</v>
      </c>
      <c r="BQ30">
        <v>0</v>
      </c>
      <c r="BR30">
        <v>5.5199999999999999E-2</v>
      </c>
      <c r="BS30">
        <v>0.91</v>
      </c>
      <c r="BT30">
        <v>0.67200000000000004</v>
      </c>
      <c r="BU30">
        <v>0</v>
      </c>
      <c r="BV30">
        <v>0</v>
      </c>
      <c r="BW30">
        <v>6.3</v>
      </c>
      <c r="BX30">
        <v>0</v>
      </c>
      <c r="BY30">
        <v>0.27</v>
      </c>
      <c r="BZ30">
        <v>0</v>
      </c>
      <c r="CA30">
        <v>0</v>
      </c>
      <c r="CB30">
        <v>1.84</v>
      </c>
      <c r="CC30">
        <v>1.37</v>
      </c>
      <c r="CD30">
        <v>0.89</v>
      </c>
      <c r="CE30">
        <v>0.36</v>
      </c>
      <c r="CF30">
        <v>0.17</v>
      </c>
      <c r="CG30">
        <v>3.77</v>
      </c>
      <c r="CH30">
        <v>0.77280000000000004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0.99528000000000005</v>
      </c>
      <c r="CQ30">
        <v>0</v>
      </c>
      <c r="CR30">
        <v>2.34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36.215280000000007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54.061799999999998</v>
      </c>
      <c r="G31">
        <v>22.62</v>
      </c>
      <c r="H31">
        <v>0</v>
      </c>
      <c r="I31">
        <v>92.582999999999998</v>
      </c>
      <c r="J31">
        <v>5.7149999999999999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18.140333999999999</v>
      </c>
      <c r="W31">
        <v>46.399079999999998</v>
      </c>
      <c r="X31">
        <v>98.34375</v>
      </c>
      <c r="Y31">
        <v>0</v>
      </c>
      <c r="Z31">
        <v>13.1076</v>
      </c>
      <c r="AA31">
        <v>17.816079999999999</v>
      </c>
      <c r="AB31">
        <v>27.426880000000001</v>
      </c>
      <c r="AC31">
        <v>30.082319999999999</v>
      </c>
      <c r="AD31">
        <v>28.296900000000001</v>
      </c>
      <c r="AE31">
        <v>51.209028000000004</v>
      </c>
      <c r="AF31">
        <v>30.48</v>
      </c>
      <c r="AG31">
        <v>45.258400000000002</v>
      </c>
      <c r="AH31">
        <v>119.194</v>
      </c>
      <c r="AI31">
        <v>17.146999999999998</v>
      </c>
      <c r="AJ31">
        <v>0</v>
      </c>
      <c r="AK31">
        <v>54.572499999999998</v>
      </c>
      <c r="AL31">
        <v>2.5564</v>
      </c>
      <c r="AM31">
        <v>10.8941</v>
      </c>
      <c r="AN31">
        <v>0.64646999999999999</v>
      </c>
      <c r="AO31">
        <v>0</v>
      </c>
      <c r="AP31">
        <v>2.3058000000000001</v>
      </c>
      <c r="AQ31">
        <v>65.207999999999998</v>
      </c>
      <c r="AR31">
        <v>6.6239999999999997</v>
      </c>
      <c r="AS31">
        <v>10.492559999999999</v>
      </c>
      <c r="AT31">
        <v>7.4984000000000002</v>
      </c>
      <c r="AU31">
        <v>0</v>
      </c>
      <c r="AV31">
        <v>41.1</v>
      </c>
      <c r="AW31">
        <v>0</v>
      </c>
      <c r="AX31">
        <v>2.286</v>
      </c>
      <c r="AY31">
        <v>0</v>
      </c>
      <c r="AZ31">
        <f t="shared" si="0"/>
        <v>37.387407999999994</v>
      </c>
      <c r="BA31">
        <f t="shared" si="1"/>
        <v>3214.2507790000004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2.0099999999999998</v>
      </c>
      <c r="BP31">
        <v>2.19</v>
      </c>
      <c r="BQ31">
        <v>0</v>
      </c>
      <c r="BR31">
        <v>0.49992799999999998</v>
      </c>
      <c r="BS31">
        <v>0.91</v>
      </c>
      <c r="BT31">
        <v>1.2474000000000001</v>
      </c>
      <c r="BU31">
        <v>0</v>
      </c>
      <c r="BV31">
        <v>0</v>
      </c>
      <c r="BW31">
        <v>6.3</v>
      </c>
      <c r="BX31">
        <v>0</v>
      </c>
      <c r="BY31">
        <v>0.27</v>
      </c>
      <c r="BZ31">
        <v>0</v>
      </c>
      <c r="CA31">
        <v>0</v>
      </c>
      <c r="CB31">
        <v>1.84</v>
      </c>
      <c r="CC31">
        <v>1.34</v>
      </c>
      <c r="CD31">
        <v>0.89</v>
      </c>
      <c r="CE31">
        <v>0.36</v>
      </c>
      <c r="CF31">
        <v>0.17</v>
      </c>
      <c r="CG31">
        <v>3.77</v>
      </c>
      <c r="CH31">
        <v>0.95479999999999998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0.99528000000000005</v>
      </c>
      <c r="CQ31">
        <v>0</v>
      </c>
      <c r="CR31">
        <v>2.34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37.387407999999994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50.668799999999997</v>
      </c>
      <c r="G32">
        <v>26.013000000000002</v>
      </c>
      <c r="H32">
        <v>0</v>
      </c>
      <c r="I32">
        <v>92.582999999999998</v>
      </c>
      <c r="J32">
        <v>5.7149999999999999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18.140333999999999</v>
      </c>
      <c r="W32">
        <v>46.399079999999998</v>
      </c>
      <c r="X32">
        <v>98.34375</v>
      </c>
      <c r="Y32">
        <v>0</v>
      </c>
      <c r="Z32">
        <v>13.1076</v>
      </c>
      <c r="AA32">
        <v>28.09872</v>
      </c>
      <c r="AB32">
        <v>27.426880000000001</v>
      </c>
      <c r="AC32">
        <v>30.082319999999999</v>
      </c>
      <c r="AD32">
        <v>28.296900000000001</v>
      </c>
      <c r="AE32">
        <v>51.209028000000004</v>
      </c>
      <c r="AF32">
        <v>30.48</v>
      </c>
      <c r="AG32">
        <v>45.258400000000002</v>
      </c>
      <c r="AH32">
        <v>120.65949999999999</v>
      </c>
      <c r="AI32">
        <v>17.146999999999998</v>
      </c>
      <c r="AJ32">
        <v>0</v>
      </c>
      <c r="AK32">
        <v>54.572499999999998</v>
      </c>
      <c r="AL32">
        <v>2.5564</v>
      </c>
      <c r="AM32">
        <v>16.38252</v>
      </c>
      <c r="AN32">
        <v>0.64646999999999999</v>
      </c>
      <c r="AO32">
        <v>0</v>
      </c>
      <c r="AP32">
        <v>2.3058000000000001</v>
      </c>
      <c r="AQ32">
        <v>65.207999999999998</v>
      </c>
      <c r="AR32">
        <v>8.8320000000000007</v>
      </c>
      <c r="AS32">
        <v>10.492559999999999</v>
      </c>
      <c r="AT32">
        <v>7.4984000000000002</v>
      </c>
      <c r="AU32">
        <v>0</v>
      </c>
      <c r="AV32">
        <v>41.1</v>
      </c>
      <c r="AW32">
        <v>0</v>
      </c>
      <c r="AX32">
        <v>2.286</v>
      </c>
      <c r="AY32">
        <v>0</v>
      </c>
      <c r="AZ32">
        <f t="shared" si="0"/>
        <v>37.398607999999996</v>
      </c>
      <c r="BA32">
        <f t="shared" si="1"/>
        <v>3233.7065390000007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2.0099999999999998</v>
      </c>
      <c r="BP32">
        <v>2.19</v>
      </c>
      <c r="BQ32">
        <v>0</v>
      </c>
      <c r="BR32">
        <v>0.49992799999999998</v>
      </c>
      <c r="BS32">
        <v>0.91</v>
      </c>
      <c r="BT32">
        <v>1.2474000000000001</v>
      </c>
      <c r="BU32">
        <v>0</v>
      </c>
      <c r="BV32">
        <v>0</v>
      </c>
      <c r="BW32">
        <v>6.3</v>
      </c>
      <c r="BX32">
        <v>0</v>
      </c>
      <c r="BY32">
        <v>0.27</v>
      </c>
      <c r="BZ32">
        <v>0</v>
      </c>
      <c r="CA32">
        <v>0</v>
      </c>
      <c r="CB32">
        <v>1.84</v>
      </c>
      <c r="CC32">
        <v>1.34</v>
      </c>
      <c r="CD32">
        <v>0.89</v>
      </c>
      <c r="CE32">
        <v>0.36</v>
      </c>
      <c r="CF32">
        <v>0.17</v>
      </c>
      <c r="CG32">
        <v>3.77</v>
      </c>
      <c r="CH32">
        <v>0.96599999999999997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0.99528000000000005</v>
      </c>
      <c r="CQ32">
        <v>0</v>
      </c>
      <c r="CR32">
        <v>2.34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37.398607999999996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54.061799999999998</v>
      </c>
      <c r="G33">
        <v>22.62</v>
      </c>
      <c r="H33">
        <v>0</v>
      </c>
      <c r="I33">
        <v>92.582999999999998</v>
      </c>
      <c r="J33">
        <v>5.7149999999999999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18.140333999999999</v>
      </c>
      <c r="W33">
        <v>46.399079999999998</v>
      </c>
      <c r="X33">
        <v>98.34375</v>
      </c>
      <c r="Y33">
        <v>0</v>
      </c>
      <c r="Z33">
        <v>13.1076</v>
      </c>
      <c r="AA33">
        <v>28.09872</v>
      </c>
      <c r="AB33">
        <v>27.426880000000001</v>
      </c>
      <c r="AC33">
        <v>30.082319999999999</v>
      </c>
      <c r="AD33">
        <v>28.296900000000001</v>
      </c>
      <c r="AE33">
        <v>51.209028000000004</v>
      </c>
      <c r="AF33">
        <v>30.48</v>
      </c>
      <c r="AG33">
        <v>45.258400000000002</v>
      </c>
      <c r="AH33">
        <v>120.65949999999999</v>
      </c>
      <c r="AI33">
        <v>17.146999999999998</v>
      </c>
      <c r="AJ33">
        <v>0</v>
      </c>
      <c r="AK33">
        <v>54.572499999999998</v>
      </c>
      <c r="AL33">
        <v>2.5564</v>
      </c>
      <c r="AM33">
        <v>16.38252</v>
      </c>
      <c r="AN33">
        <v>0.64646999999999999</v>
      </c>
      <c r="AO33">
        <v>0</v>
      </c>
      <c r="AP33">
        <v>2.3058000000000001</v>
      </c>
      <c r="AQ33">
        <v>65.207999999999998</v>
      </c>
      <c r="AR33">
        <v>27.6</v>
      </c>
      <c r="AS33">
        <v>16.680479999999999</v>
      </c>
      <c r="AT33">
        <v>7.4984000000000002</v>
      </c>
      <c r="AU33">
        <v>0</v>
      </c>
      <c r="AV33">
        <v>41.1</v>
      </c>
      <c r="AW33">
        <v>0</v>
      </c>
      <c r="AX33">
        <v>2.286</v>
      </c>
      <c r="AY33">
        <v>0</v>
      </c>
      <c r="AZ33">
        <f t="shared" si="0"/>
        <v>37.438608000000002</v>
      </c>
      <c r="BA33">
        <f t="shared" si="1"/>
        <v>3258.7024590000005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2.0099999999999998</v>
      </c>
      <c r="BP33">
        <v>2.19</v>
      </c>
      <c r="BQ33">
        <v>0</v>
      </c>
      <c r="BR33">
        <v>0.49992799999999998</v>
      </c>
      <c r="BS33">
        <v>0.91</v>
      </c>
      <c r="BT33">
        <v>1.2474000000000001</v>
      </c>
      <c r="BU33">
        <v>0</v>
      </c>
      <c r="BV33">
        <v>0</v>
      </c>
      <c r="BW33">
        <v>6.3</v>
      </c>
      <c r="BX33">
        <v>0</v>
      </c>
      <c r="BY33">
        <v>0.27</v>
      </c>
      <c r="BZ33">
        <v>0</v>
      </c>
      <c r="CA33">
        <v>0</v>
      </c>
      <c r="CB33">
        <v>1.84</v>
      </c>
      <c r="CC33">
        <v>1.34</v>
      </c>
      <c r="CD33">
        <v>0.89</v>
      </c>
      <c r="CE33">
        <v>0.4</v>
      </c>
      <c r="CF33">
        <v>0.17</v>
      </c>
      <c r="CG33">
        <v>3.77</v>
      </c>
      <c r="CH33">
        <v>0.96599999999999997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0.99528000000000005</v>
      </c>
      <c r="CQ33">
        <v>0</v>
      </c>
      <c r="CR33">
        <v>2.34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37.438608000000002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54.061799999999998</v>
      </c>
      <c r="G34">
        <v>22.62</v>
      </c>
      <c r="H34">
        <v>0</v>
      </c>
      <c r="I34">
        <v>92.582999999999998</v>
      </c>
      <c r="J34">
        <v>5.7149999999999999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18.140333999999999</v>
      </c>
      <c r="W34">
        <v>46.399079999999998</v>
      </c>
      <c r="X34">
        <v>98.34375</v>
      </c>
      <c r="Y34">
        <v>0</v>
      </c>
      <c r="Z34">
        <v>13.1076</v>
      </c>
      <c r="AA34">
        <v>28.09872</v>
      </c>
      <c r="AB34">
        <v>27.426880000000001</v>
      </c>
      <c r="AC34">
        <v>30.082319999999999</v>
      </c>
      <c r="AD34">
        <v>28.296900000000001</v>
      </c>
      <c r="AE34">
        <v>51.209028000000004</v>
      </c>
      <c r="AF34">
        <v>30.48</v>
      </c>
      <c r="AG34">
        <v>45.258400000000002</v>
      </c>
      <c r="AH34">
        <v>120.65949999999999</v>
      </c>
      <c r="AI34">
        <v>17.146999999999998</v>
      </c>
      <c r="AJ34">
        <v>0</v>
      </c>
      <c r="AK34">
        <v>54.572499999999998</v>
      </c>
      <c r="AL34">
        <v>2.5564</v>
      </c>
      <c r="AM34">
        <v>16.38252</v>
      </c>
      <c r="AN34">
        <v>0.64646999999999999</v>
      </c>
      <c r="AO34">
        <v>0</v>
      </c>
      <c r="AP34">
        <v>2.3058000000000001</v>
      </c>
      <c r="AQ34">
        <v>65.207999999999998</v>
      </c>
      <c r="AR34">
        <v>27.6</v>
      </c>
      <c r="AS34">
        <v>16.680479999999999</v>
      </c>
      <c r="AT34">
        <v>7.4984000000000002</v>
      </c>
      <c r="AU34">
        <v>0</v>
      </c>
      <c r="AV34">
        <v>41.1</v>
      </c>
      <c r="AW34">
        <v>0</v>
      </c>
      <c r="AX34">
        <v>2.286</v>
      </c>
      <c r="AY34">
        <v>0</v>
      </c>
      <c r="AZ34">
        <f t="shared" si="0"/>
        <v>37.854408000000006</v>
      </c>
      <c r="BA34">
        <f t="shared" si="1"/>
        <v>3259.1182590000008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2.0099999999999998</v>
      </c>
      <c r="BP34">
        <v>2.19</v>
      </c>
      <c r="BQ34">
        <v>0</v>
      </c>
      <c r="BR34">
        <v>0.49992799999999998</v>
      </c>
      <c r="BS34">
        <v>0.91</v>
      </c>
      <c r="BT34">
        <v>1.6632</v>
      </c>
      <c r="BU34">
        <v>0</v>
      </c>
      <c r="BV34">
        <v>0</v>
      </c>
      <c r="BW34">
        <v>6.3</v>
      </c>
      <c r="BX34">
        <v>0</v>
      </c>
      <c r="BY34">
        <v>0.27</v>
      </c>
      <c r="BZ34">
        <v>0</v>
      </c>
      <c r="CA34">
        <v>0</v>
      </c>
      <c r="CB34">
        <v>1.84</v>
      </c>
      <c r="CC34">
        <v>1.34</v>
      </c>
      <c r="CD34">
        <v>0.89</v>
      </c>
      <c r="CE34">
        <v>0.4</v>
      </c>
      <c r="CF34">
        <v>0.17</v>
      </c>
      <c r="CG34">
        <v>3.77</v>
      </c>
      <c r="CH34">
        <v>0.96599999999999997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0.99528000000000005</v>
      </c>
      <c r="CQ34">
        <v>0</v>
      </c>
      <c r="CR34">
        <v>2.34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37.854408000000006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54.061799999999998</v>
      </c>
      <c r="G35">
        <v>22.62</v>
      </c>
      <c r="H35">
        <v>0</v>
      </c>
      <c r="I35">
        <v>93.725999999999999</v>
      </c>
      <c r="J35">
        <v>5.7149999999999999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18.140333999999999</v>
      </c>
      <c r="W35">
        <v>46.399079999999998</v>
      </c>
      <c r="X35">
        <v>98.34375</v>
      </c>
      <c r="Y35">
        <v>0</v>
      </c>
      <c r="Z35">
        <v>13.09</v>
      </c>
      <c r="AA35">
        <v>28.09872</v>
      </c>
      <c r="AB35">
        <v>27.426880000000001</v>
      </c>
      <c r="AC35">
        <v>30.082319999999999</v>
      </c>
      <c r="AD35">
        <v>28.296900000000001</v>
      </c>
      <c r="AE35">
        <v>51.209028000000004</v>
      </c>
      <c r="AF35">
        <v>30.48</v>
      </c>
      <c r="AG35">
        <v>45.258400000000002</v>
      </c>
      <c r="AH35">
        <v>120.65949999999999</v>
      </c>
      <c r="AI35">
        <v>17.146999999999998</v>
      </c>
      <c r="AJ35">
        <v>0</v>
      </c>
      <c r="AK35">
        <v>54.572499999999998</v>
      </c>
      <c r="AL35">
        <v>2.5564</v>
      </c>
      <c r="AM35">
        <v>10.8941</v>
      </c>
      <c r="AN35">
        <v>0.64646999999999999</v>
      </c>
      <c r="AO35">
        <v>0</v>
      </c>
      <c r="AP35">
        <v>2.3058000000000001</v>
      </c>
      <c r="AQ35">
        <v>65.207999999999998</v>
      </c>
      <c r="AR35">
        <v>6.6239999999999997</v>
      </c>
      <c r="AS35">
        <v>16.680479999999999</v>
      </c>
      <c r="AT35">
        <v>7.4984000000000002</v>
      </c>
      <c r="AU35">
        <v>0</v>
      </c>
      <c r="AV35">
        <v>40.7712</v>
      </c>
      <c r="AW35">
        <v>0</v>
      </c>
      <c r="AX35">
        <v>2.286</v>
      </c>
      <c r="AY35">
        <v>0</v>
      </c>
      <c r="AZ35">
        <f t="shared" si="0"/>
        <v>37.914408000000009</v>
      </c>
      <c r="BA35">
        <f t="shared" si="1"/>
        <v>3233.510439000001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2.0099999999999998</v>
      </c>
      <c r="BP35">
        <v>2.19</v>
      </c>
      <c r="BQ35">
        <v>0</v>
      </c>
      <c r="BR35">
        <v>0.49992799999999998</v>
      </c>
      <c r="BS35">
        <v>0.91</v>
      </c>
      <c r="BT35">
        <v>1.6632</v>
      </c>
      <c r="BU35">
        <v>0</v>
      </c>
      <c r="BV35">
        <v>0</v>
      </c>
      <c r="BW35">
        <v>6.3</v>
      </c>
      <c r="BX35">
        <v>0</v>
      </c>
      <c r="BY35">
        <v>0.27</v>
      </c>
      <c r="BZ35">
        <v>0</v>
      </c>
      <c r="CA35">
        <v>0</v>
      </c>
      <c r="CB35">
        <v>1.84</v>
      </c>
      <c r="CC35">
        <v>1.34</v>
      </c>
      <c r="CD35">
        <v>0.89</v>
      </c>
      <c r="CE35">
        <v>0.46</v>
      </c>
      <c r="CF35">
        <v>0.17</v>
      </c>
      <c r="CG35">
        <v>3.77</v>
      </c>
      <c r="CH35">
        <v>0.96599999999999997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0.99528000000000005</v>
      </c>
      <c r="CQ35">
        <v>0</v>
      </c>
      <c r="CR35">
        <v>2.34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37.914408000000009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54.061799999999998</v>
      </c>
      <c r="G36">
        <v>22.62</v>
      </c>
      <c r="H36">
        <v>0</v>
      </c>
      <c r="I36">
        <v>93.725999999999999</v>
      </c>
      <c r="J36">
        <v>5.7149999999999999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18.140333999999999</v>
      </c>
      <c r="W36">
        <v>46.399079999999998</v>
      </c>
      <c r="X36">
        <v>98.34375</v>
      </c>
      <c r="Y36">
        <v>0</v>
      </c>
      <c r="Z36">
        <v>13.09</v>
      </c>
      <c r="AA36">
        <v>17.774999999999999</v>
      </c>
      <c r="AB36">
        <v>27.426880000000001</v>
      </c>
      <c r="AC36">
        <v>30.082319999999999</v>
      </c>
      <c r="AD36">
        <v>28.296900000000001</v>
      </c>
      <c r="AE36">
        <v>51.209028000000004</v>
      </c>
      <c r="AF36">
        <v>30.48</v>
      </c>
      <c r="AG36">
        <v>45.258400000000002</v>
      </c>
      <c r="AH36">
        <v>119.194</v>
      </c>
      <c r="AI36">
        <v>17.146999999999998</v>
      </c>
      <c r="AJ36">
        <v>0</v>
      </c>
      <c r="AK36">
        <v>54.572499999999998</v>
      </c>
      <c r="AL36">
        <v>2.5564</v>
      </c>
      <c r="AM36">
        <v>5.4608400000000001</v>
      </c>
      <c r="AN36">
        <v>0.64646999999999999</v>
      </c>
      <c r="AO36">
        <v>0</v>
      </c>
      <c r="AP36">
        <v>2.3058000000000001</v>
      </c>
      <c r="AQ36">
        <v>65.207999999999998</v>
      </c>
      <c r="AR36">
        <v>6.6239999999999997</v>
      </c>
      <c r="AS36">
        <v>16.680479999999999</v>
      </c>
      <c r="AT36">
        <v>7.4984000000000002</v>
      </c>
      <c r="AU36">
        <v>0</v>
      </c>
      <c r="AV36">
        <v>40.7712</v>
      </c>
      <c r="AW36">
        <v>0</v>
      </c>
      <c r="AX36">
        <v>2.286</v>
      </c>
      <c r="AY36">
        <v>0</v>
      </c>
      <c r="AZ36">
        <f t="shared" si="0"/>
        <v>37.487408000000002</v>
      </c>
      <c r="BA36">
        <f t="shared" si="1"/>
        <v>3215.860959000001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2.0099999999999998</v>
      </c>
      <c r="BP36">
        <v>2.19</v>
      </c>
      <c r="BQ36">
        <v>0</v>
      </c>
      <c r="BR36">
        <v>0.49992799999999998</v>
      </c>
      <c r="BS36">
        <v>0.91</v>
      </c>
      <c r="BT36">
        <v>1.2474000000000001</v>
      </c>
      <c r="BU36">
        <v>0</v>
      </c>
      <c r="BV36">
        <v>0</v>
      </c>
      <c r="BW36">
        <v>6.3</v>
      </c>
      <c r="BX36">
        <v>0</v>
      </c>
      <c r="BY36">
        <v>0.27</v>
      </c>
      <c r="BZ36">
        <v>0</v>
      </c>
      <c r="CA36">
        <v>0</v>
      </c>
      <c r="CB36">
        <v>1.84</v>
      </c>
      <c r="CC36">
        <v>1.34</v>
      </c>
      <c r="CD36">
        <v>0.89</v>
      </c>
      <c r="CE36">
        <v>0.46</v>
      </c>
      <c r="CF36">
        <v>0.17</v>
      </c>
      <c r="CG36">
        <v>3.77</v>
      </c>
      <c r="CH36">
        <v>0.95479999999999998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0.99528000000000005</v>
      </c>
      <c r="CQ36">
        <v>0</v>
      </c>
      <c r="CR36">
        <v>2.34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37.487408000000002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54.061799999999998</v>
      </c>
      <c r="G37">
        <v>22.62</v>
      </c>
      <c r="H37">
        <v>0</v>
      </c>
      <c r="I37">
        <v>93.725999999999999</v>
      </c>
      <c r="J37">
        <v>5.7149999999999999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127.262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18.140333999999999</v>
      </c>
      <c r="W37">
        <v>46.399079999999998</v>
      </c>
      <c r="X37">
        <v>98.34375</v>
      </c>
      <c r="Y37">
        <v>0</v>
      </c>
      <c r="Z37">
        <v>7.15</v>
      </c>
      <c r="AA37">
        <v>3.7919999999999998</v>
      </c>
      <c r="AB37">
        <v>27.343599999999999</v>
      </c>
      <c r="AC37">
        <v>20.054880000000001</v>
      </c>
      <c r="AD37">
        <v>28.296900000000001</v>
      </c>
      <c r="AE37">
        <v>34.022399999999998</v>
      </c>
      <c r="AF37">
        <v>18.288</v>
      </c>
      <c r="AG37">
        <v>45.258400000000002</v>
      </c>
      <c r="AH37">
        <v>96.527600000000007</v>
      </c>
      <c r="AI37">
        <v>3.2974999999999999</v>
      </c>
      <c r="AJ37">
        <v>0</v>
      </c>
      <c r="AK37">
        <v>54.572499999999998</v>
      </c>
      <c r="AL37">
        <v>2.5564</v>
      </c>
      <c r="AM37">
        <v>0</v>
      </c>
      <c r="AN37">
        <v>0.64646999999999999</v>
      </c>
      <c r="AO37">
        <v>0</v>
      </c>
      <c r="AP37">
        <v>2.3058000000000001</v>
      </c>
      <c r="AQ37">
        <v>65.207999999999998</v>
      </c>
      <c r="AR37">
        <v>6.6239999999999997</v>
      </c>
      <c r="AS37">
        <v>10.492559999999999</v>
      </c>
      <c r="AT37">
        <v>7.4984000000000002</v>
      </c>
      <c r="AU37">
        <v>0</v>
      </c>
      <c r="AV37">
        <v>40.7712</v>
      </c>
      <c r="AW37">
        <v>0</v>
      </c>
      <c r="AX37">
        <v>2.286</v>
      </c>
      <c r="AY37">
        <v>0</v>
      </c>
      <c r="AZ37">
        <f t="shared" si="0"/>
        <v>36.385279999999995</v>
      </c>
      <c r="BA37">
        <f t="shared" si="1"/>
        <v>3107.1818230000008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2.0099999999999998</v>
      </c>
      <c r="BP37">
        <v>2.19</v>
      </c>
      <c r="BQ37">
        <v>0</v>
      </c>
      <c r="BR37">
        <v>5.5199999999999999E-2</v>
      </c>
      <c r="BS37">
        <v>0.91</v>
      </c>
      <c r="BT37">
        <v>0.67200000000000004</v>
      </c>
      <c r="BU37">
        <v>0</v>
      </c>
      <c r="BV37">
        <v>0</v>
      </c>
      <c r="BW37">
        <v>6.3</v>
      </c>
      <c r="BX37">
        <v>0</v>
      </c>
      <c r="BY37">
        <v>0.27</v>
      </c>
      <c r="BZ37">
        <v>0</v>
      </c>
      <c r="CA37">
        <v>0</v>
      </c>
      <c r="CB37">
        <v>1.84</v>
      </c>
      <c r="CC37">
        <v>1.34</v>
      </c>
      <c r="CD37">
        <v>0.89</v>
      </c>
      <c r="CE37">
        <v>0.56000000000000005</v>
      </c>
      <c r="CF37">
        <v>0.17</v>
      </c>
      <c r="CG37">
        <v>3.77</v>
      </c>
      <c r="CH37">
        <v>0.77280000000000004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0.99528000000000005</v>
      </c>
      <c r="CQ37">
        <v>0</v>
      </c>
      <c r="CR37">
        <v>2.34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36.385279999999995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54.061799999999998</v>
      </c>
      <c r="G38">
        <v>22.62</v>
      </c>
      <c r="H38">
        <v>0</v>
      </c>
      <c r="I38">
        <v>93.725999999999999</v>
      </c>
      <c r="J38">
        <v>5.7149999999999999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127.262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18.140333999999999</v>
      </c>
      <c r="W38">
        <v>46.399079999999998</v>
      </c>
      <c r="X38">
        <v>98.34375</v>
      </c>
      <c r="Y38">
        <v>0</v>
      </c>
      <c r="Z38">
        <v>6.5537999999999998</v>
      </c>
      <c r="AA38">
        <v>0</v>
      </c>
      <c r="AB38">
        <v>27.343599999999999</v>
      </c>
      <c r="AC38">
        <v>10.02744</v>
      </c>
      <c r="AD38">
        <v>18.864599999999999</v>
      </c>
      <c r="AE38">
        <v>34.022399999999998</v>
      </c>
      <c r="AF38">
        <v>18.288</v>
      </c>
      <c r="AG38">
        <v>45.258400000000002</v>
      </c>
      <c r="AH38">
        <v>72.395700000000005</v>
      </c>
      <c r="AI38">
        <v>3.2974999999999999</v>
      </c>
      <c r="AJ38">
        <v>0</v>
      </c>
      <c r="AK38">
        <v>54.572499999999998</v>
      </c>
      <c r="AL38">
        <v>2.5564</v>
      </c>
      <c r="AM38">
        <v>0</v>
      </c>
      <c r="AN38">
        <v>0.64646999999999999</v>
      </c>
      <c r="AO38">
        <v>0</v>
      </c>
      <c r="AP38">
        <v>2.3058000000000001</v>
      </c>
      <c r="AQ38">
        <v>65.207999999999998</v>
      </c>
      <c r="AR38">
        <v>27.6</v>
      </c>
      <c r="AS38">
        <v>10.492559999999999</v>
      </c>
      <c r="AT38">
        <v>7.4984000000000002</v>
      </c>
      <c r="AU38">
        <v>0</v>
      </c>
      <c r="AV38">
        <v>40.7712</v>
      </c>
      <c r="AW38">
        <v>0</v>
      </c>
      <c r="AX38">
        <v>2.286</v>
      </c>
      <c r="AY38">
        <v>0</v>
      </c>
      <c r="AZ38">
        <f t="shared" si="0"/>
        <v>35.842879999999994</v>
      </c>
      <c r="BA38">
        <f t="shared" si="1"/>
        <v>3079.6355830000011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2.0099999999999998</v>
      </c>
      <c r="BP38">
        <v>2.19</v>
      </c>
      <c r="BQ38">
        <v>0</v>
      </c>
      <c r="BR38">
        <v>0</v>
      </c>
      <c r="BS38">
        <v>0.91</v>
      </c>
      <c r="BT38">
        <v>0.378</v>
      </c>
      <c r="BU38">
        <v>0</v>
      </c>
      <c r="BV38">
        <v>0</v>
      </c>
      <c r="BW38">
        <v>6.3</v>
      </c>
      <c r="BX38">
        <v>0</v>
      </c>
      <c r="BY38">
        <v>0.27</v>
      </c>
      <c r="BZ38">
        <v>0</v>
      </c>
      <c r="CA38">
        <v>0</v>
      </c>
      <c r="CB38">
        <v>1.84</v>
      </c>
      <c r="CC38">
        <v>1.34</v>
      </c>
      <c r="CD38">
        <v>0.89</v>
      </c>
      <c r="CE38">
        <v>0.56000000000000005</v>
      </c>
      <c r="CF38">
        <v>0.17</v>
      </c>
      <c r="CG38">
        <v>3.77</v>
      </c>
      <c r="CH38">
        <v>0.5796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0.99528000000000005</v>
      </c>
      <c r="CQ38">
        <v>0</v>
      </c>
      <c r="CR38">
        <v>2.34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35.842879999999994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54.061799999999998</v>
      </c>
      <c r="G39">
        <v>22.62</v>
      </c>
      <c r="H39">
        <v>0</v>
      </c>
      <c r="I39">
        <v>93.725999999999999</v>
      </c>
      <c r="J39">
        <v>5.7149999999999999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127.262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18.140333999999999</v>
      </c>
      <c r="W39">
        <v>46.399079999999998</v>
      </c>
      <c r="X39">
        <v>98.34375</v>
      </c>
      <c r="Y39">
        <v>0</v>
      </c>
      <c r="Z39">
        <v>6.5537999999999998</v>
      </c>
      <c r="AA39">
        <v>0</v>
      </c>
      <c r="AB39">
        <v>13.602399999999999</v>
      </c>
      <c r="AC39">
        <v>0</v>
      </c>
      <c r="AD39">
        <v>9.4322999999999997</v>
      </c>
      <c r="AE39">
        <v>17.011199999999999</v>
      </c>
      <c r="AF39">
        <v>18.288</v>
      </c>
      <c r="AG39">
        <v>45.258400000000002</v>
      </c>
      <c r="AH39">
        <v>48.263800000000003</v>
      </c>
      <c r="AI39">
        <v>3.2974999999999999</v>
      </c>
      <c r="AJ39">
        <v>0</v>
      </c>
      <c r="AK39">
        <v>54.572499999999998</v>
      </c>
      <c r="AL39">
        <v>2.5564</v>
      </c>
      <c r="AM39">
        <v>0</v>
      </c>
      <c r="AN39">
        <v>0.64646999999999999</v>
      </c>
      <c r="AO39">
        <v>0</v>
      </c>
      <c r="AP39">
        <v>2.3058000000000001</v>
      </c>
      <c r="AQ39">
        <v>65.207999999999998</v>
      </c>
      <c r="AR39">
        <v>27.6</v>
      </c>
      <c r="AS39">
        <v>10.492559999999999</v>
      </c>
      <c r="AT39">
        <v>7.4984000000000002</v>
      </c>
      <c r="AU39">
        <v>0</v>
      </c>
      <c r="AV39">
        <v>40.7712</v>
      </c>
      <c r="AW39">
        <v>0</v>
      </c>
      <c r="AX39">
        <v>2.286</v>
      </c>
      <c r="AY39">
        <v>0</v>
      </c>
      <c r="AZ39">
        <f t="shared" si="0"/>
        <v>35.649680000000004</v>
      </c>
      <c r="BA39">
        <f t="shared" si="1"/>
        <v>3005.0983430000015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2.0099999999999998</v>
      </c>
      <c r="BP39">
        <v>2.19</v>
      </c>
      <c r="BQ39">
        <v>0</v>
      </c>
      <c r="BR39">
        <v>0</v>
      </c>
      <c r="BS39">
        <v>0.91</v>
      </c>
      <c r="BT39">
        <v>0.378</v>
      </c>
      <c r="BU39">
        <v>0</v>
      </c>
      <c r="BV39">
        <v>0</v>
      </c>
      <c r="BW39">
        <v>6.3</v>
      </c>
      <c r="BX39">
        <v>0</v>
      </c>
      <c r="BY39">
        <v>0.27</v>
      </c>
      <c r="BZ39">
        <v>0</v>
      </c>
      <c r="CA39">
        <v>0</v>
      </c>
      <c r="CB39">
        <v>1.84</v>
      </c>
      <c r="CC39">
        <v>1.34</v>
      </c>
      <c r="CD39">
        <v>0.89</v>
      </c>
      <c r="CE39">
        <v>0.56000000000000005</v>
      </c>
      <c r="CF39">
        <v>0.17</v>
      </c>
      <c r="CG39">
        <v>3.77</v>
      </c>
      <c r="CH39">
        <v>0.38640000000000002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0.99528000000000005</v>
      </c>
      <c r="CQ39">
        <v>0</v>
      </c>
      <c r="CR39">
        <v>2.34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35.649680000000004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54.061799999999998</v>
      </c>
      <c r="G40">
        <v>22.62</v>
      </c>
      <c r="H40">
        <v>0</v>
      </c>
      <c r="I40">
        <v>93.725999999999999</v>
      </c>
      <c r="J40">
        <v>5.7149999999999999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127.262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18.140333999999999</v>
      </c>
      <c r="W40">
        <v>46.399079999999998</v>
      </c>
      <c r="X40">
        <v>98.34375</v>
      </c>
      <c r="Y40">
        <v>0</v>
      </c>
      <c r="Z40">
        <v>6.5537999999999998</v>
      </c>
      <c r="AA40">
        <v>0</v>
      </c>
      <c r="AB40">
        <v>13.602399999999999</v>
      </c>
      <c r="AC40">
        <v>0</v>
      </c>
      <c r="AD40">
        <v>9.4322999999999997</v>
      </c>
      <c r="AE40">
        <v>17.011199999999999</v>
      </c>
      <c r="AF40">
        <v>18.288</v>
      </c>
      <c r="AG40">
        <v>45.258400000000002</v>
      </c>
      <c r="AH40">
        <v>48.263800000000003</v>
      </c>
      <c r="AI40">
        <v>3.2974999999999999</v>
      </c>
      <c r="AJ40">
        <v>0</v>
      </c>
      <c r="AK40">
        <v>54.572499999999998</v>
      </c>
      <c r="AL40">
        <v>2.5564</v>
      </c>
      <c r="AM40">
        <v>0</v>
      </c>
      <c r="AN40">
        <v>0.64646999999999999</v>
      </c>
      <c r="AO40">
        <v>0</v>
      </c>
      <c r="AP40">
        <v>2.3058000000000001</v>
      </c>
      <c r="AQ40">
        <v>65.207999999999998</v>
      </c>
      <c r="AR40">
        <v>6.6239999999999997</v>
      </c>
      <c r="AS40">
        <v>10.492559999999999</v>
      </c>
      <c r="AT40">
        <v>7.4984000000000002</v>
      </c>
      <c r="AU40">
        <v>0</v>
      </c>
      <c r="AV40">
        <v>40.7712</v>
      </c>
      <c r="AW40">
        <v>0</v>
      </c>
      <c r="AX40">
        <v>2.286</v>
      </c>
      <c r="AY40">
        <v>0</v>
      </c>
      <c r="AZ40">
        <f t="shared" si="0"/>
        <v>35.271680000000003</v>
      </c>
      <c r="BA40">
        <f t="shared" si="1"/>
        <v>2983.7443430000012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2.0099999999999998</v>
      </c>
      <c r="BP40">
        <v>2.19</v>
      </c>
      <c r="BQ40">
        <v>0</v>
      </c>
      <c r="BR40">
        <v>0</v>
      </c>
      <c r="BS40">
        <v>0.91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0.27</v>
      </c>
      <c r="BZ40">
        <v>0</v>
      </c>
      <c r="CA40">
        <v>0</v>
      </c>
      <c r="CB40">
        <v>1.84</v>
      </c>
      <c r="CC40">
        <v>1.34</v>
      </c>
      <c r="CD40">
        <v>0.89</v>
      </c>
      <c r="CE40">
        <v>0.56000000000000005</v>
      </c>
      <c r="CF40">
        <v>0.17</v>
      </c>
      <c r="CG40">
        <v>3.77</v>
      </c>
      <c r="CH40">
        <v>0.38640000000000002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0.99528000000000005</v>
      </c>
      <c r="CQ40">
        <v>0</v>
      </c>
      <c r="CR40">
        <v>2.34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35.271680000000003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54.061799999999998</v>
      </c>
      <c r="G41">
        <v>22.62</v>
      </c>
      <c r="H41">
        <v>0</v>
      </c>
      <c r="I41">
        <v>93.725999999999999</v>
      </c>
      <c r="J41">
        <v>5.7149999999999999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127.262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18.140333999999999</v>
      </c>
      <c r="W41">
        <v>46.399079999999998</v>
      </c>
      <c r="X41">
        <v>98.34375</v>
      </c>
      <c r="Y41">
        <v>0</v>
      </c>
      <c r="Z41">
        <v>6.5537999999999998</v>
      </c>
      <c r="AA41">
        <v>0</v>
      </c>
      <c r="AB41">
        <v>13.602399999999999</v>
      </c>
      <c r="AC41">
        <v>0</v>
      </c>
      <c r="AD41">
        <v>0</v>
      </c>
      <c r="AE41">
        <v>17.011199999999999</v>
      </c>
      <c r="AF41">
        <v>18.288</v>
      </c>
      <c r="AG41">
        <v>45.258400000000002</v>
      </c>
      <c r="AH41">
        <v>48.263800000000003</v>
      </c>
      <c r="AI41">
        <v>3.2974999999999999</v>
      </c>
      <c r="AJ41">
        <v>0</v>
      </c>
      <c r="AK41">
        <v>54.572499999999998</v>
      </c>
      <c r="AL41">
        <v>2.5564</v>
      </c>
      <c r="AM41">
        <v>0</v>
      </c>
      <c r="AN41">
        <v>0.64646999999999999</v>
      </c>
      <c r="AO41">
        <v>0</v>
      </c>
      <c r="AP41">
        <v>2.3058000000000001</v>
      </c>
      <c r="AQ41">
        <v>65.207999999999998</v>
      </c>
      <c r="AR41">
        <v>13.247999999999999</v>
      </c>
      <c r="AS41">
        <v>10.492559999999999</v>
      </c>
      <c r="AT41">
        <v>7.4984000000000002</v>
      </c>
      <c r="AU41">
        <v>0</v>
      </c>
      <c r="AV41">
        <v>40.7712</v>
      </c>
      <c r="AW41">
        <v>0</v>
      </c>
      <c r="AX41">
        <v>2.286</v>
      </c>
      <c r="AY41">
        <v>0</v>
      </c>
      <c r="AZ41">
        <f t="shared" si="0"/>
        <v>35.371679999999998</v>
      </c>
      <c r="BA41">
        <f t="shared" si="1"/>
        <v>2981.0360430000019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2.0099999999999998</v>
      </c>
      <c r="BP41">
        <v>2.19</v>
      </c>
      <c r="BQ41">
        <v>0</v>
      </c>
      <c r="BR41">
        <v>0</v>
      </c>
      <c r="BS41">
        <v>0.91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0.27</v>
      </c>
      <c r="BZ41">
        <v>0</v>
      </c>
      <c r="CA41">
        <v>0</v>
      </c>
      <c r="CB41">
        <v>1.84</v>
      </c>
      <c r="CC41">
        <v>1.34</v>
      </c>
      <c r="CD41">
        <v>0.89</v>
      </c>
      <c r="CE41">
        <v>0.66</v>
      </c>
      <c r="CF41">
        <v>0.17</v>
      </c>
      <c r="CG41">
        <v>3.77</v>
      </c>
      <c r="CH41">
        <v>0.38640000000000002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0.99528000000000005</v>
      </c>
      <c r="CQ41">
        <v>0</v>
      </c>
      <c r="CR41">
        <v>2.34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35.371679999999998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54.061799999999998</v>
      </c>
      <c r="G42">
        <v>22.62</v>
      </c>
      <c r="H42">
        <v>0</v>
      </c>
      <c r="I42">
        <v>93.725999999999999</v>
      </c>
      <c r="J42">
        <v>5.7149999999999999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127.262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18.140333999999999</v>
      </c>
      <c r="W42">
        <v>46.399079999999998</v>
      </c>
      <c r="X42">
        <v>98.34375</v>
      </c>
      <c r="Y42">
        <v>0</v>
      </c>
      <c r="Z42">
        <v>1.1000000000000001</v>
      </c>
      <c r="AA42">
        <v>0</v>
      </c>
      <c r="AB42">
        <v>13.602399999999999</v>
      </c>
      <c r="AC42">
        <v>0</v>
      </c>
      <c r="AD42">
        <v>0</v>
      </c>
      <c r="AE42">
        <v>17.011199999999999</v>
      </c>
      <c r="AF42">
        <v>18.288</v>
      </c>
      <c r="AG42">
        <v>45.258400000000002</v>
      </c>
      <c r="AH42">
        <v>48.263800000000003</v>
      </c>
      <c r="AI42">
        <v>3.2974999999999999</v>
      </c>
      <c r="AJ42">
        <v>0</v>
      </c>
      <c r="AK42">
        <v>54.572499999999998</v>
      </c>
      <c r="AL42">
        <v>2.5564</v>
      </c>
      <c r="AM42">
        <v>0</v>
      </c>
      <c r="AN42">
        <v>0.64646999999999999</v>
      </c>
      <c r="AO42">
        <v>0</v>
      </c>
      <c r="AP42">
        <v>2.3058000000000001</v>
      </c>
      <c r="AQ42">
        <v>65.207999999999998</v>
      </c>
      <c r="AR42">
        <v>13.247999999999999</v>
      </c>
      <c r="AS42">
        <v>10.492559999999999</v>
      </c>
      <c r="AT42">
        <v>7.4984000000000002</v>
      </c>
      <c r="AU42">
        <v>0</v>
      </c>
      <c r="AV42">
        <v>40.7712</v>
      </c>
      <c r="AW42">
        <v>0</v>
      </c>
      <c r="AX42">
        <v>2.286</v>
      </c>
      <c r="AY42">
        <v>0</v>
      </c>
      <c r="AZ42">
        <f t="shared" si="0"/>
        <v>35.401679999999999</v>
      </c>
      <c r="BA42">
        <f t="shared" si="1"/>
        <v>2975.6122430000014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2.0099999999999998</v>
      </c>
      <c r="BP42">
        <v>2.19</v>
      </c>
      <c r="BQ42">
        <v>0</v>
      </c>
      <c r="BR42">
        <v>0</v>
      </c>
      <c r="BS42">
        <v>0.91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0.27</v>
      </c>
      <c r="BZ42">
        <v>0</v>
      </c>
      <c r="CA42">
        <v>0</v>
      </c>
      <c r="CB42">
        <v>1.84</v>
      </c>
      <c r="CC42">
        <v>1.37</v>
      </c>
      <c r="CD42">
        <v>0.89</v>
      </c>
      <c r="CE42">
        <v>0.66</v>
      </c>
      <c r="CF42">
        <v>0.17</v>
      </c>
      <c r="CG42">
        <v>3.77</v>
      </c>
      <c r="CH42">
        <v>0.38640000000000002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0.99528000000000005</v>
      </c>
      <c r="CQ42">
        <v>0</v>
      </c>
      <c r="CR42">
        <v>2.34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35.401679999999999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54.061799999999998</v>
      </c>
      <c r="G43">
        <v>0</v>
      </c>
      <c r="H43">
        <v>0</v>
      </c>
      <c r="I43">
        <v>93.725999999999999</v>
      </c>
      <c r="J43">
        <v>5.7149999999999999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127.262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18.140333999999999</v>
      </c>
      <c r="W43">
        <v>46.399079999999998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17.011199999999999</v>
      </c>
      <c r="AF43">
        <v>18.288</v>
      </c>
      <c r="AG43">
        <v>45.258400000000002</v>
      </c>
      <c r="AH43">
        <v>21.494</v>
      </c>
      <c r="AI43">
        <v>3.2974999999999999</v>
      </c>
      <c r="AJ43">
        <v>0</v>
      </c>
      <c r="AK43">
        <v>54.572499999999998</v>
      </c>
      <c r="AL43">
        <v>2.5564</v>
      </c>
      <c r="AM43">
        <v>0</v>
      </c>
      <c r="AN43">
        <v>0.64646999999999999</v>
      </c>
      <c r="AO43">
        <v>0</v>
      </c>
      <c r="AP43">
        <v>2.3058000000000001</v>
      </c>
      <c r="AQ43">
        <v>65.207999999999998</v>
      </c>
      <c r="AR43">
        <v>27.6</v>
      </c>
      <c r="AS43">
        <v>16.680479999999999</v>
      </c>
      <c r="AT43">
        <v>7.4984000000000002</v>
      </c>
      <c r="AU43">
        <v>0</v>
      </c>
      <c r="AV43">
        <v>40.7712</v>
      </c>
      <c r="AW43">
        <v>22.62</v>
      </c>
      <c r="AX43">
        <v>2.286</v>
      </c>
      <c r="AY43">
        <v>0</v>
      </c>
      <c r="AZ43">
        <f t="shared" si="0"/>
        <v>35.286079999999998</v>
      </c>
      <c r="BA43">
        <f t="shared" si="1"/>
        <v>2954.5643630000013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2.0099999999999998</v>
      </c>
      <c r="BP43">
        <v>2.19</v>
      </c>
      <c r="BQ43">
        <v>0</v>
      </c>
      <c r="BR43">
        <v>0</v>
      </c>
      <c r="BS43">
        <v>0.91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0.27</v>
      </c>
      <c r="BZ43">
        <v>0</v>
      </c>
      <c r="CA43">
        <v>0</v>
      </c>
      <c r="CB43">
        <v>1.84</v>
      </c>
      <c r="CC43">
        <v>1.46</v>
      </c>
      <c r="CD43">
        <v>0.89</v>
      </c>
      <c r="CE43">
        <v>0.66</v>
      </c>
      <c r="CF43">
        <v>0.18</v>
      </c>
      <c r="CG43">
        <v>3.77</v>
      </c>
      <c r="CH43">
        <v>0.17080000000000001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0.99528000000000005</v>
      </c>
      <c r="CQ43">
        <v>0</v>
      </c>
      <c r="CR43">
        <v>2.34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35.286079999999998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54.061799999999998</v>
      </c>
      <c r="G44">
        <v>0</v>
      </c>
      <c r="H44">
        <v>0</v>
      </c>
      <c r="I44">
        <v>93.725999999999999</v>
      </c>
      <c r="J44">
        <v>5.7149999999999999</v>
      </c>
      <c r="K44">
        <v>687.84215500000005</v>
      </c>
      <c r="L44">
        <v>656.40412500000002</v>
      </c>
      <c r="M44">
        <v>92.92</v>
      </c>
      <c r="N44">
        <v>119.15625</v>
      </c>
      <c r="O44">
        <v>124.79062500000001</v>
      </c>
      <c r="P44">
        <v>127.262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18.140333999999999</v>
      </c>
      <c r="W44">
        <v>46.399079999999998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18.288</v>
      </c>
      <c r="AG44">
        <v>45.258400000000002</v>
      </c>
      <c r="AH44">
        <v>0</v>
      </c>
      <c r="AI44">
        <v>3.2974999999999999</v>
      </c>
      <c r="AJ44">
        <v>0</v>
      </c>
      <c r="AK44">
        <v>54.572499999999998</v>
      </c>
      <c r="AL44">
        <v>2.5564</v>
      </c>
      <c r="AM44">
        <v>0</v>
      </c>
      <c r="AN44">
        <v>0.64646999999999999</v>
      </c>
      <c r="AO44">
        <v>0</v>
      </c>
      <c r="AP44">
        <v>6.4050000000000002</v>
      </c>
      <c r="AQ44">
        <v>65.207999999999998</v>
      </c>
      <c r="AR44">
        <v>27.6</v>
      </c>
      <c r="AS44">
        <v>16.680479999999999</v>
      </c>
      <c r="AT44">
        <v>7.4984000000000002</v>
      </c>
      <c r="AU44">
        <v>0</v>
      </c>
      <c r="AV44">
        <v>40.7712</v>
      </c>
      <c r="AW44">
        <v>22.62</v>
      </c>
      <c r="AX44">
        <v>2.286</v>
      </c>
      <c r="AY44">
        <v>0</v>
      </c>
      <c r="AZ44">
        <f t="shared" si="0"/>
        <v>35.175280000000001</v>
      </c>
      <c r="BA44">
        <f t="shared" si="1"/>
        <v>2920.0475630000014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2.0099999999999998</v>
      </c>
      <c r="BP44">
        <v>2.19</v>
      </c>
      <c r="BQ44">
        <v>0</v>
      </c>
      <c r="BR44">
        <v>0</v>
      </c>
      <c r="BS44">
        <v>0.91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0.27</v>
      </c>
      <c r="BZ44">
        <v>0</v>
      </c>
      <c r="CA44">
        <v>0</v>
      </c>
      <c r="CB44">
        <v>1.84</v>
      </c>
      <c r="CC44">
        <v>1.5</v>
      </c>
      <c r="CD44">
        <v>0.91</v>
      </c>
      <c r="CE44">
        <v>0.66</v>
      </c>
      <c r="CF44">
        <v>0.18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0.99528000000000005</v>
      </c>
      <c r="CQ44">
        <v>0</v>
      </c>
      <c r="CR44">
        <v>2.34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35.175280000000001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54.061799999999998</v>
      </c>
      <c r="G45">
        <v>0</v>
      </c>
      <c r="H45">
        <v>0</v>
      </c>
      <c r="I45">
        <v>93.725999999999999</v>
      </c>
      <c r="J45">
        <v>5.7149999999999999</v>
      </c>
      <c r="K45">
        <v>687.84215500000005</v>
      </c>
      <c r="L45">
        <v>656.40412500000002</v>
      </c>
      <c r="M45">
        <v>92.92</v>
      </c>
      <c r="N45">
        <v>119.15625</v>
      </c>
      <c r="O45">
        <v>124.79062500000001</v>
      </c>
      <c r="P45">
        <v>127.262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18.140333999999999</v>
      </c>
      <c r="W45">
        <v>46.399079999999998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18.288</v>
      </c>
      <c r="AG45">
        <v>45.258400000000002</v>
      </c>
      <c r="AH45">
        <v>0</v>
      </c>
      <c r="AI45">
        <v>3.2974999999999999</v>
      </c>
      <c r="AJ45">
        <v>0</v>
      </c>
      <c r="AK45">
        <v>54.572499999999998</v>
      </c>
      <c r="AL45">
        <v>2.5564</v>
      </c>
      <c r="AM45">
        <v>0</v>
      </c>
      <c r="AN45">
        <v>0.64646999999999999</v>
      </c>
      <c r="AO45">
        <v>0</v>
      </c>
      <c r="AP45">
        <v>6.4050000000000002</v>
      </c>
      <c r="AQ45">
        <v>47.52</v>
      </c>
      <c r="AR45">
        <v>17.664000000000001</v>
      </c>
      <c r="AS45">
        <v>16.680479999999999</v>
      </c>
      <c r="AT45">
        <v>7.4984000000000002</v>
      </c>
      <c r="AU45">
        <v>0</v>
      </c>
      <c r="AV45">
        <v>40.7712</v>
      </c>
      <c r="AW45">
        <v>22.62</v>
      </c>
      <c r="AX45">
        <v>2.286</v>
      </c>
      <c r="AY45">
        <v>0</v>
      </c>
      <c r="AZ45">
        <f t="shared" si="0"/>
        <v>35.175280000000001</v>
      </c>
      <c r="BA45">
        <f t="shared" si="1"/>
        <v>2892.4235630000016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2.0099999999999998</v>
      </c>
      <c r="BP45">
        <v>2.19</v>
      </c>
      <c r="BQ45">
        <v>0</v>
      </c>
      <c r="BR45">
        <v>0</v>
      </c>
      <c r="BS45">
        <v>0.91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0.27</v>
      </c>
      <c r="BZ45">
        <v>0</v>
      </c>
      <c r="CA45">
        <v>0</v>
      </c>
      <c r="CB45">
        <v>1.84</v>
      </c>
      <c r="CC45">
        <v>1.5</v>
      </c>
      <c r="CD45">
        <v>0.91</v>
      </c>
      <c r="CE45">
        <v>0.66</v>
      </c>
      <c r="CF45">
        <v>0.18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0.99528000000000005</v>
      </c>
      <c r="CQ45">
        <v>0</v>
      </c>
      <c r="CR45">
        <v>2.34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35.175280000000001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54.061799999999998</v>
      </c>
      <c r="G46">
        <v>0</v>
      </c>
      <c r="H46">
        <v>0</v>
      </c>
      <c r="I46">
        <v>93.725999999999999</v>
      </c>
      <c r="J46">
        <v>5.7149999999999999</v>
      </c>
      <c r="K46">
        <v>687.84215500000005</v>
      </c>
      <c r="L46">
        <v>656.40412500000002</v>
      </c>
      <c r="M46">
        <v>92.92</v>
      </c>
      <c r="N46">
        <v>119.15625</v>
      </c>
      <c r="O46">
        <v>124.79062500000001</v>
      </c>
      <c r="P46">
        <v>127.262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18.140333999999999</v>
      </c>
      <c r="W46">
        <v>46.399079999999998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18.288</v>
      </c>
      <c r="AG46">
        <v>45.258400000000002</v>
      </c>
      <c r="AH46">
        <v>0</v>
      </c>
      <c r="AI46">
        <v>3.2974999999999999</v>
      </c>
      <c r="AJ46">
        <v>0</v>
      </c>
      <c r="AK46">
        <v>54.572499999999998</v>
      </c>
      <c r="AL46">
        <v>2.5564</v>
      </c>
      <c r="AM46">
        <v>0</v>
      </c>
      <c r="AN46">
        <v>0.64646999999999999</v>
      </c>
      <c r="AO46">
        <v>0</v>
      </c>
      <c r="AP46">
        <v>6.4050000000000002</v>
      </c>
      <c r="AQ46">
        <v>48.905999999999999</v>
      </c>
      <c r="AR46">
        <v>17.664000000000001</v>
      </c>
      <c r="AS46">
        <v>16.680479999999999</v>
      </c>
      <c r="AT46">
        <v>7.4984000000000002</v>
      </c>
      <c r="AU46">
        <v>0</v>
      </c>
      <c r="AV46">
        <v>40.7712</v>
      </c>
      <c r="AW46">
        <v>22.62</v>
      </c>
      <c r="AX46">
        <v>2.286</v>
      </c>
      <c r="AY46">
        <v>0</v>
      </c>
      <c r="AZ46">
        <f t="shared" si="0"/>
        <v>35.175280000000001</v>
      </c>
      <c r="BA46">
        <f t="shared" si="1"/>
        <v>2893.8095630000016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2.0099999999999998</v>
      </c>
      <c r="BP46">
        <v>2.19</v>
      </c>
      <c r="BQ46">
        <v>0</v>
      </c>
      <c r="BR46">
        <v>0</v>
      </c>
      <c r="BS46">
        <v>0.91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0.27</v>
      </c>
      <c r="BZ46">
        <v>0</v>
      </c>
      <c r="CA46">
        <v>0</v>
      </c>
      <c r="CB46">
        <v>1.84</v>
      </c>
      <c r="CC46">
        <v>1.5</v>
      </c>
      <c r="CD46">
        <v>0.91</v>
      </c>
      <c r="CE46">
        <v>0.66</v>
      </c>
      <c r="CF46">
        <v>0.18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0.99528000000000005</v>
      </c>
      <c r="CQ46">
        <v>0</v>
      </c>
      <c r="CR46">
        <v>2.34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35.175280000000001</v>
      </c>
    </row>
    <row r="47" spans="1:114">
      <c r="A47" t="s">
        <v>89</v>
      </c>
      <c r="B47">
        <v>0</v>
      </c>
      <c r="C47">
        <v>0</v>
      </c>
      <c r="D47">
        <v>5.48</v>
      </c>
      <c r="E47">
        <v>0</v>
      </c>
      <c r="F47">
        <v>54.061799999999998</v>
      </c>
      <c r="G47">
        <v>0</v>
      </c>
      <c r="H47">
        <v>0</v>
      </c>
      <c r="I47">
        <v>93.725999999999999</v>
      </c>
      <c r="J47">
        <v>5.7149999999999999</v>
      </c>
      <c r="K47">
        <v>687.84215500000005</v>
      </c>
      <c r="L47">
        <v>656.40412500000002</v>
      </c>
      <c r="M47">
        <v>92.92</v>
      </c>
      <c r="N47">
        <v>119.15625</v>
      </c>
      <c r="O47">
        <v>124.79062500000001</v>
      </c>
      <c r="P47">
        <v>127.262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18.140333999999999</v>
      </c>
      <c r="W47">
        <v>45.828499999999998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45.258400000000002</v>
      </c>
      <c r="AH47">
        <v>0</v>
      </c>
      <c r="AI47">
        <v>3.2974999999999999</v>
      </c>
      <c r="AJ47">
        <v>0</v>
      </c>
      <c r="AK47">
        <v>54.572499999999998</v>
      </c>
      <c r="AL47">
        <v>2.5564</v>
      </c>
      <c r="AM47">
        <v>0</v>
      </c>
      <c r="AN47">
        <v>0.64646999999999999</v>
      </c>
      <c r="AO47">
        <v>0</v>
      </c>
      <c r="AP47">
        <v>6.4050000000000002</v>
      </c>
      <c r="AQ47">
        <v>32.603999999999999</v>
      </c>
      <c r="AR47">
        <v>17.664000000000001</v>
      </c>
      <c r="AS47">
        <v>10.492559999999999</v>
      </c>
      <c r="AT47">
        <v>7.4984000000000002</v>
      </c>
      <c r="AU47">
        <v>0</v>
      </c>
      <c r="AV47">
        <v>40.7712</v>
      </c>
      <c r="AW47">
        <v>22.62</v>
      </c>
      <c r="AX47">
        <v>2.286</v>
      </c>
      <c r="AY47">
        <v>0</v>
      </c>
      <c r="AZ47">
        <f t="shared" si="0"/>
        <v>35.025279999999995</v>
      </c>
      <c r="BA47">
        <f t="shared" si="1"/>
        <v>2861.4550630000012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2.0099999999999998</v>
      </c>
      <c r="BP47">
        <v>2.19</v>
      </c>
      <c r="BQ47">
        <v>0</v>
      </c>
      <c r="BR47">
        <v>0</v>
      </c>
      <c r="BS47">
        <v>0.91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0.27</v>
      </c>
      <c r="BZ47">
        <v>0</v>
      </c>
      <c r="CA47">
        <v>0</v>
      </c>
      <c r="CB47">
        <v>1.84</v>
      </c>
      <c r="CC47">
        <v>1.5</v>
      </c>
      <c r="CD47">
        <v>0.91</v>
      </c>
      <c r="CE47">
        <v>0.51</v>
      </c>
      <c r="CF47">
        <v>0.18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0.99528000000000005</v>
      </c>
      <c r="CQ47">
        <v>0</v>
      </c>
      <c r="CR47">
        <v>2.34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35.025279999999995</v>
      </c>
    </row>
    <row r="48" spans="1:114">
      <c r="A48" t="s">
        <v>90</v>
      </c>
      <c r="B48">
        <v>0</v>
      </c>
      <c r="C48">
        <v>0</v>
      </c>
      <c r="D48">
        <v>5.48</v>
      </c>
      <c r="E48">
        <v>0</v>
      </c>
      <c r="F48">
        <v>54.061799999999998</v>
      </c>
      <c r="G48">
        <v>0</v>
      </c>
      <c r="H48">
        <v>0</v>
      </c>
      <c r="I48">
        <v>93.725999999999999</v>
      </c>
      <c r="J48">
        <v>5.7149999999999999</v>
      </c>
      <c r="K48">
        <v>687.84215500000005</v>
      </c>
      <c r="L48">
        <v>656.40412500000002</v>
      </c>
      <c r="M48">
        <v>92.92</v>
      </c>
      <c r="N48">
        <v>119.15625</v>
      </c>
      <c r="O48">
        <v>124.79062500000001</v>
      </c>
      <c r="P48">
        <v>127.262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18.140333999999999</v>
      </c>
      <c r="W48">
        <v>45.828499999999998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45.258400000000002</v>
      </c>
      <c r="AH48">
        <v>0</v>
      </c>
      <c r="AI48">
        <v>3.2974999999999999</v>
      </c>
      <c r="AJ48">
        <v>0</v>
      </c>
      <c r="AK48">
        <v>54.572499999999998</v>
      </c>
      <c r="AL48">
        <v>2.5564</v>
      </c>
      <c r="AM48">
        <v>0</v>
      </c>
      <c r="AN48">
        <v>0.64646999999999999</v>
      </c>
      <c r="AO48">
        <v>0</v>
      </c>
      <c r="AP48">
        <v>2.3058000000000001</v>
      </c>
      <c r="AQ48">
        <v>32.603999999999999</v>
      </c>
      <c r="AR48">
        <v>17.664000000000001</v>
      </c>
      <c r="AS48">
        <v>10.492559999999999</v>
      </c>
      <c r="AT48">
        <v>7.4984000000000002</v>
      </c>
      <c r="AU48">
        <v>0</v>
      </c>
      <c r="AV48">
        <v>40.7712</v>
      </c>
      <c r="AW48">
        <v>22.62</v>
      </c>
      <c r="AX48">
        <v>2.286</v>
      </c>
      <c r="AY48">
        <v>0</v>
      </c>
      <c r="AZ48">
        <f t="shared" si="0"/>
        <v>35.025279999999995</v>
      </c>
      <c r="BA48">
        <f t="shared" si="1"/>
        <v>2857.3558630000011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2.0099999999999998</v>
      </c>
      <c r="BP48">
        <v>2.19</v>
      </c>
      <c r="BQ48">
        <v>0</v>
      </c>
      <c r="BR48">
        <v>0</v>
      </c>
      <c r="BS48">
        <v>0.91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0.27</v>
      </c>
      <c r="BZ48">
        <v>0</v>
      </c>
      <c r="CA48">
        <v>0</v>
      </c>
      <c r="CB48">
        <v>1.84</v>
      </c>
      <c r="CC48">
        <v>1.5</v>
      </c>
      <c r="CD48">
        <v>0.91</v>
      </c>
      <c r="CE48">
        <v>0.51</v>
      </c>
      <c r="CF48">
        <v>0.18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0.99528000000000005</v>
      </c>
      <c r="CQ48">
        <v>0</v>
      </c>
      <c r="CR48">
        <v>2.34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35.025279999999995</v>
      </c>
    </row>
    <row r="49" spans="1:114">
      <c r="A49" t="s">
        <v>91</v>
      </c>
      <c r="B49">
        <v>0</v>
      </c>
      <c r="C49">
        <v>0</v>
      </c>
      <c r="D49">
        <v>5.48</v>
      </c>
      <c r="E49">
        <v>0</v>
      </c>
      <c r="F49">
        <v>54.061799999999998</v>
      </c>
      <c r="G49">
        <v>0</v>
      </c>
      <c r="H49">
        <v>0</v>
      </c>
      <c r="I49">
        <v>93.725999999999999</v>
      </c>
      <c r="J49">
        <v>5.7149999999999999</v>
      </c>
      <c r="K49">
        <v>687.84215500000005</v>
      </c>
      <c r="L49">
        <v>656.40412500000002</v>
      </c>
      <c r="M49">
        <v>92.92</v>
      </c>
      <c r="N49">
        <v>119.15625</v>
      </c>
      <c r="O49">
        <v>124.79062500000001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18.140333999999999</v>
      </c>
      <c r="W49">
        <v>45.828499999999998</v>
      </c>
      <c r="X49">
        <v>104.9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45.258400000000002</v>
      </c>
      <c r="AH49">
        <v>0</v>
      </c>
      <c r="AI49">
        <v>3.2974999999999999</v>
      </c>
      <c r="AJ49">
        <v>0</v>
      </c>
      <c r="AK49">
        <v>54.572499999999998</v>
      </c>
      <c r="AL49">
        <v>2.5564</v>
      </c>
      <c r="AM49">
        <v>0</v>
      </c>
      <c r="AN49">
        <v>0.64646999999999999</v>
      </c>
      <c r="AO49">
        <v>0</v>
      </c>
      <c r="AP49">
        <v>2.3058000000000001</v>
      </c>
      <c r="AQ49">
        <v>15.84</v>
      </c>
      <c r="AR49">
        <v>17.664000000000001</v>
      </c>
      <c r="AS49">
        <v>10.492559999999999</v>
      </c>
      <c r="AT49">
        <v>7.4984000000000002</v>
      </c>
      <c r="AU49">
        <v>0</v>
      </c>
      <c r="AV49">
        <v>40.7712</v>
      </c>
      <c r="AW49">
        <v>22.62</v>
      </c>
      <c r="AX49">
        <v>2.286</v>
      </c>
      <c r="AY49">
        <v>0</v>
      </c>
      <c r="AZ49">
        <f t="shared" si="0"/>
        <v>34.795280000000005</v>
      </c>
      <c r="BA49">
        <f t="shared" si="1"/>
        <v>2846.9181130000015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2.0099999999999998</v>
      </c>
      <c r="BP49">
        <v>2.19</v>
      </c>
      <c r="BQ49">
        <v>0</v>
      </c>
      <c r="BR49">
        <v>0</v>
      </c>
      <c r="BS49">
        <v>0.91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0.27</v>
      </c>
      <c r="BZ49">
        <v>0</v>
      </c>
      <c r="CA49">
        <v>0</v>
      </c>
      <c r="CB49">
        <v>1.71</v>
      </c>
      <c r="CC49">
        <v>1.4</v>
      </c>
      <c r="CD49">
        <v>0.91</v>
      </c>
      <c r="CE49">
        <v>0.51</v>
      </c>
      <c r="CF49">
        <v>0.18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0.99528000000000005</v>
      </c>
      <c r="CQ49">
        <v>0</v>
      </c>
      <c r="CR49">
        <v>2.34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34.795280000000005</v>
      </c>
    </row>
    <row r="50" spans="1:114">
      <c r="A50" t="s">
        <v>92</v>
      </c>
      <c r="B50">
        <v>0</v>
      </c>
      <c r="C50">
        <v>0</v>
      </c>
      <c r="D50">
        <v>5.48</v>
      </c>
      <c r="E50">
        <v>0</v>
      </c>
      <c r="F50">
        <v>54.061799999999998</v>
      </c>
      <c r="G50">
        <v>0</v>
      </c>
      <c r="H50">
        <v>0</v>
      </c>
      <c r="I50">
        <v>93.725999999999999</v>
      </c>
      <c r="J50">
        <v>5.7149999999999999</v>
      </c>
      <c r="K50">
        <v>687.84215500000005</v>
      </c>
      <c r="L50">
        <v>656.40412500000002</v>
      </c>
      <c r="M50">
        <v>92.92</v>
      </c>
      <c r="N50">
        <v>119.15625</v>
      </c>
      <c r="O50">
        <v>124.79062500000001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18.140333999999999</v>
      </c>
      <c r="W50">
        <v>45.828499999999998</v>
      </c>
      <c r="X50">
        <v>108.047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45.258400000000002</v>
      </c>
      <c r="AH50">
        <v>0</v>
      </c>
      <c r="AI50">
        <v>3.2974999999999999</v>
      </c>
      <c r="AJ50">
        <v>0</v>
      </c>
      <c r="AK50">
        <v>54.572499999999998</v>
      </c>
      <c r="AL50">
        <v>2.5564</v>
      </c>
      <c r="AM50">
        <v>0</v>
      </c>
      <c r="AN50">
        <v>0.64646999999999999</v>
      </c>
      <c r="AO50">
        <v>0</v>
      </c>
      <c r="AP50">
        <v>2.3058000000000001</v>
      </c>
      <c r="AQ50">
        <v>0</v>
      </c>
      <c r="AR50">
        <v>17.664000000000001</v>
      </c>
      <c r="AS50">
        <v>10.492559999999999</v>
      </c>
      <c r="AT50">
        <v>7.4984000000000002</v>
      </c>
      <c r="AU50">
        <v>0</v>
      </c>
      <c r="AV50">
        <v>40.7712</v>
      </c>
      <c r="AW50">
        <v>22.62</v>
      </c>
      <c r="AX50">
        <v>2.286</v>
      </c>
      <c r="AY50">
        <v>0</v>
      </c>
      <c r="AZ50">
        <f t="shared" si="0"/>
        <v>34.845280000000002</v>
      </c>
      <c r="BA50">
        <f t="shared" si="1"/>
        <v>2834.2751130000015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2.0099999999999998</v>
      </c>
      <c r="BP50">
        <v>2.19</v>
      </c>
      <c r="BQ50">
        <v>0</v>
      </c>
      <c r="BR50">
        <v>0</v>
      </c>
      <c r="BS50">
        <v>0.91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0.27</v>
      </c>
      <c r="BZ50">
        <v>0</v>
      </c>
      <c r="CA50">
        <v>0</v>
      </c>
      <c r="CB50">
        <v>1.71</v>
      </c>
      <c r="CC50">
        <v>1.4</v>
      </c>
      <c r="CD50">
        <v>0.91</v>
      </c>
      <c r="CE50">
        <v>0.56000000000000005</v>
      </c>
      <c r="CF50">
        <v>0.18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0.99528000000000005</v>
      </c>
      <c r="CQ50">
        <v>0</v>
      </c>
      <c r="CR50">
        <v>2.34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34.845280000000002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76.681799999999996</v>
      </c>
      <c r="G51">
        <v>0</v>
      </c>
      <c r="H51">
        <v>0</v>
      </c>
      <c r="I51">
        <v>98.298000000000002</v>
      </c>
      <c r="J51">
        <v>1.7144999999999999</v>
      </c>
      <c r="K51">
        <v>687.84215500000005</v>
      </c>
      <c r="L51">
        <v>656.40412500000002</v>
      </c>
      <c r="M51">
        <v>92.92</v>
      </c>
      <c r="N51">
        <v>119.15625</v>
      </c>
      <c r="O51">
        <v>124.79062500000001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11.661683</v>
      </c>
      <c r="W51">
        <v>45.524999999999999</v>
      </c>
      <c r="X51">
        <v>108.047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45.258400000000002</v>
      </c>
      <c r="AH51">
        <v>0</v>
      </c>
      <c r="AI51">
        <v>0</v>
      </c>
      <c r="AJ51">
        <v>0</v>
      </c>
      <c r="AK51">
        <v>54.572499999999998</v>
      </c>
      <c r="AL51">
        <v>12.782</v>
      </c>
      <c r="AM51">
        <v>0</v>
      </c>
      <c r="AN51">
        <v>0.64646999999999999</v>
      </c>
      <c r="AO51">
        <v>0</v>
      </c>
      <c r="AP51">
        <v>2.3058000000000001</v>
      </c>
      <c r="AQ51">
        <v>0</v>
      </c>
      <c r="AR51">
        <v>6.6239999999999997</v>
      </c>
      <c r="AS51">
        <v>10.492559999999999</v>
      </c>
      <c r="AT51">
        <v>7.4984000000000002</v>
      </c>
      <c r="AU51">
        <v>0</v>
      </c>
      <c r="AV51">
        <v>46.251199999999997</v>
      </c>
      <c r="AW51">
        <v>0</v>
      </c>
      <c r="AX51">
        <v>0</v>
      </c>
      <c r="AY51">
        <v>0</v>
      </c>
      <c r="AZ51">
        <f t="shared" si="0"/>
        <v>34.945279999999997</v>
      </c>
      <c r="BA51">
        <f t="shared" si="1"/>
        <v>2821.7665620000002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2.0099999999999998</v>
      </c>
      <c r="BP51">
        <v>2.19</v>
      </c>
      <c r="BQ51">
        <v>0</v>
      </c>
      <c r="BR51">
        <v>0</v>
      </c>
      <c r="BS51">
        <v>0.91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0.27</v>
      </c>
      <c r="BZ51">
        <v>0</v>
      </c>
      <c r="CA51">
        <v>0</v>
      </c>
      <c r="CB51">
        <v>1.71</v>
      </c>
      <c r="CC51">
        <v>1.4</v>
      </c>
      <c r="CD51">
        <v>0.91</v>
      </c>
      <c r="CE51">
        <v>0.66</v>
      </c>
      <c r="CF51">
        <v>0.18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0.99528000000000005</v>
      </c>
      <c r="CQ51">
        <v>0</v>
      </c>
      <c r="CR51">
        <v>2.34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34.945279999999997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76.681799999999996</v>
      </c>
      <c r="G52">
        <v>0</v>
      </c>
      <c r="H52">
        <v>0</v>
      </c>
      <c r="I52">
        <v>98.298000000000002</v>
      </c>
      <c r="J52">
        <v>1.7144999999999999</v>
      </c>
      <c r="K52">
        <v>687.84215500000005</v>
      </c>
      <c r="L52">
        <v>656.40412500000002</v>
      </c>
      <c r="M52">
        <v>92.92</v>
      </c>
      <c r="N52">
        <v>119.15625</v>
      </c>
      <c r="O52">
        <v>124.79062500000001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11.661683</v>
      </c>
      <c r="W52">
        <v>45.524999999999999</v>
      </c>
      <c r="X52">
        <v>108.047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45.258400000000002</v>
      </c>
      <c r="AH52">
        <v>0</v>
      </c>
      <c r="AI52">
        <v>0</v>
      </c>
      <c r="AJ52">
        <v>0</v>
      </c>
      <c r="AK52">
        <v>54.572499999999998</v>
      </c>
      <c r="AL52">
        <v>53.451999999999998</v>
      </c>
      <c r="AM52">
        <v>0</v>
      </c>
      <c r="AN52">
        <v>0.64646999999999999</v>
      </c>
      <c r="AO52">
        <v>0</v>
      </c>
      <c r="AP52">
        <v>1.5371999999999999</v>
      </c>
      <c r="AQ52">
        <v>0</v>
      </c>
      <c r="AR52">
        <v>6.6239999999999997</v>
      </c>
      <c r="AS52">
        <v>10.492559999999999</v>
      </c>
      <c r="AT52">
        <v>7.4984000000000002</v>
      </c>
      <c r="AU52">
        <v>0</v>
      </c>
      <c r="AV52">
        <v>46.251199999999997</v>
      </c>
      <c r="AW52">
        <v>0</v>
      </c>
      <c r="AX52">
        <v>0</v>
      </c>
      <c r="AY52">
        <v>0</v>
      </c>
      <c r="AZ52">
        <f t="shared" si="0"/>
        <v>34.945279999999997</v>
      </c>
      <c r="BA52">
        <f t="shared" si="1"/>
        <v>2861.667962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2.0099999999999998</v>
      </c>
      <c r="BP52">
        <v>2.19</v>
      </c>
      <c r="BQ52">
        <v>0</v>
      </c>
      <c r="BR52">
        <v>0</v>
      </c>
      <c r="BS52">
        <v>0.91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0.27</v>
      </c>
      <c r="BZ52">
        <v>0</v>
      </c>
      <c r="CA52">
        <v>0</v>
      </c>
      <c r="CB52">
        <v>1.71</v>
      </c>
      <c r="CC52">
        <v>1.4</v>
      </c>
      <c r="CD52">
        <v>0.91</v>
      </c>
      <c r="CE52">
        <v>0.66</v>
      </c>
      <c r="CF52">
        <v>0.18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0.99528000000000005</v>
      </c>
      <c r="CQ52">
        <v>0</v>
      </c>
      <c r="CR52">
        <v>2.34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34.945279999999997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76.681799999999996</v>
      </c>
      <c r="G53">
        <v>0</v>
      </c>
      <c r="H53">
        <v>0</v>
      </c>
      <c r="I53">
        <v>98.298000000000002</v>
      </c>
      <c r="J53">
        <v>1.7144999999999999</v>
      </c>
      <c r="K53">
        <v>687.84215500000005</v>
      </c>
      <c r="L53">
        <v>656.40412500000002</v>
      </c>
      <c r="M53">
        <v>92.92</v>
      </c>
      <c r="N53">
        <v>119.15625</v>
      </c>
      <c r="O53">
        <v>124.79062500000001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11.661683</v>
      </c>
      <c r="W53">
        <v>45.524999999999999</v>
      </c>
      <c r="X53">
        <v>108.047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45.258400000000002</v>
      </c>
      <c r="AH53">
        <v>0</v>
      </c>
      <c r="AI53">
        <v>0</v>
      </c>
      <c r="AJ53">
        <v>0</v>
      </c>
      <c r="AK53">
        <v>54.572499999999998</v>
      </c>
      <c r="AL53">
        <v>53.451999999999998</v>
      </c>
      <c r="AM53">
        <v>0</v>
      </c>
      <c r="AN53">
        <v>0.64646999999999999</v>
      </c>
      <c r="AO53">
        <v>0</v>
      </c>
      <c r="AP53">
        <v>1.5371999999999999</v>
      </c>
      <c r="AQ53">
        <v>0</v>
      </c>
      <c r="AR53">
        <v>6.6239999999999997</v>
      </c>
      <c r="AS53">
        <v>10.492559999999999</v>
      </c>
      <c r="AT53">
        <v>7.4984000000000002</v>
      </c>
      <c r="AU53">
        <v>0</v>
      </c>
      <c r="AV53">
        <v>46.251199999999997</v>
      </c>
      <c r="AW53">
        <v>0</v>
      </c>
      <c r="AX53">
        <v>0</v>
      </c>
      <c r="AY53">
        <v>0</v>
      </c>
      <c r="AZ53">
        <f t="shared" si="0"/>
        <v>34.945279999999997</v>
      </c>
      <c r="BA53">
        <f t="shared" si="1"/>
        <v>2861.667962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2.0099999999999998</v>
      </c>
      <c r="BP53">
        <v>2.19</v>
      </c>
      <c r="BQ53">
        <v>0</v>
      </c>
      <c r="BR53">
        <v>0</v>
      </c>
      <c r="BS53">
        <v>0.91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0.27</v>
      </c>
      <c r="BZ53">
        <v>0</v>
      </c>
      <c r="CA53">
        <v>0</v>
      </c>
      <c r="CB53">
        <v>1.71</v>
      </c>
      <c r="CC53">
        <v>1.4</v>
      </c>
      <c r="CD53">
        <v>0.91</v>
      </c>
      <c r="CE53">
        <v>0.66</v>
      </c>
      <c r="CF53">
        <v>0.18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0.99528000000000005</v>
      </c>
      <c r="CQ53">
        <v>0</v>
      </c>
      <c r="CR53">
        <v>2.34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34.945279999999997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76.681799999999996</v>
      </c>
      <c r="G54">
        <v>0</v>
      </c>
      <c r="H54">
        <v>0</v>
      </c>
      <c r="I54">
        <v>98.298000000000002</v>
      </c>
      <c r="J54">
        <v>1.7144999999999999</v>
      </c>
      <c r="K54">
        <v>687.84215500000005</v>
      </c>
      <c r="L54">
        <v>656.40412500000002</v>
      </c>
      <c r="M54">
        <v>92.92</v>
      </c>
      <c r="N54">
        <v>119.15625</v>
      </c>
      <c r="O54">
        <v>124.79062500000001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11.661683</v>
      </c>
      <c r="W54">
        <v>45.524999999999999</v>
      </c>
      <c r="X54">
        <v>108.047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45.258400000000002</v>
      </c>
      <c r="AH54">
        <v>0</v>
      </c>
      <c r="AI54">
        <v>0</v>
      </c>
      <c r="AJ54">
        <v>0</v>
      </c>
      <c r="AK54">
        <v>54.572499999999998</v>
      </c>
      <c r="AL54">
        <v>53.451999999999998</v>
      </c>
      <c r="AM54">
        <v>0</v>
      </c>
      <c r="AN54">
        <v>0.64646999999999999</v>
      </c>
      <c r="AO54">
        <v>0</v>
      </c>
      <c r="AP54">
        <v>1.5371999999999999</v>
      </c>
      <c r="AQ54">
        <v>0</v>
      </c>
      <c r="AR54">
        <v>6.6239999999999997</v>
      </c>
      <c r="AS54">
        <v>10.492559999999999</v>
      </c>
      <c r="AT54">
        <v>7.4984000000000002</v>
      </c>
      <c r="AU54">
        <v>0</v>
      </c>
      <c r="AV54">
        <v>46.251199999999997</v>
      </c>
      <c r="AW54">
        <v>0</v>
      </c>
      <c r="AX54">
        <v>0</v>
      </c>
      <c r="AY54">
        <v>0</v>
      </c>
      <c r="AZ54">
        <f t="shared" si="0"/>
        <v>34.89528</v>
      </c>
      <c r="BA54">
        <f t="shared" si="1"/>
        <v>2861.6179620000003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2.0099999999999998</v>
      </c>
      <c r="BP54">
        <v>2.19</v>
      </c>
      <c r="BQ54">
        <v>0</v>
      </c>
      <c r="BR54">
        <v>0</v>
      </c>
      <c r="BS54">
        <v>0.91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0.27</v>
      </c>
      <c r="BZ54">
        <v>0</v>
      </c>
      <c r="CA54">
        <v>0</v>
      </c>
      <c r="CB54">
        <v>1.71</v>
      </c>
      <c r="CC54">
        <v>1.36</v>
      </c>
      <c r="CD54">
        <v>0.9</v>
      </c>
      <c r="CE54">
        <v>0.66</v>
      </c>
      <c r="CF54">
        <v>0.18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0.99528000000000005</v>
      </c>
      <c r="CQ54">
        <v>0</v>
      </c>
      <c r="CR54">
        <v>2.34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34.89528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76.681799999999996</v>
      </c>
      <c r="G55">
        <v>0</v>
      </c>
      <c r="H55">
        <v>0</v>
      </c>
      <c r="I55">
        <v>98.298000000000002</v>
      </c>
      <c r="J55">
        <v>1.7144999999999999</v>
      </c>
      <c r="K55">
        <v>687.84215500000005</v>
      </c>
      <c r="L55">
        <v>656.40412500000002</v>
      </c>
      <c r="M55">
        <v>92.92</v>
      </c>
      <c r="N55">
        <v>119.15625</v>
      </c>
      <c r="O55">
        <v>124.79062500000001</v>
      </c>
      <c r="P55">
        <v>127.262</v>
      </c>
      <c r="Q55">
        <v>21.938279999999999</v>
      </c>
      <c r="R55">
        <v>42.846803999999999</v>
      </c>
      <c r="S55">
        <v>23.681000000000001</v>
      </c>
      <c r="T55">
        <v>0.5625</v>
      </c>
      <c r="U55">
        <v>348.97500000000002</v>
      </c>
      <c r="V55">
        <v>11.661683</v>
      </c>
      <c r="W55">
        <v>45.524999999999999</v>
      </c>
      <c r="X55">
        <v>108.047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45.258400000000002</v>
      </c>
      <c r="AH55">
        <v>0</v>
      </c>
      <c r="AI55">
        <v>0</v>
      </c>
      <c r="AJ55">
        <v>0</v>
      </c>
      <c r="AK55">
        <v>54.572499999999998</v>
      </c>
      <c r="AL55">
        <v>53.451999999999998</v>
      </c>
      <c r="AM55">
        <v>0</v>
      </c>
      <c r="AN55">
        <v>0.64646999999999999</v>
      </c>
      <c r="AO55">
        <v>0</v>
      </c>
      <c r="AP55">
        <v>1.5371999999999999</v>
      </c>
      <c r="AQ55">
        <v>0</v>
      </c>
      <c r="AR55">
        <v>3.3119999999999998</v>
      </c>
      <c r="AS55">
        <v>10.492559999999999</v>
      </c>
      <c r="AT55">
        <v>7.4984000000000002</v>
      </c>
      <c r="AU55">
        <v>0</v>
      </c>
      <c r="AV55">
        <v>46.251199999999997</v>
      </c>
      <c r="AW55">
        <v>0</v>
      </c>
      <c r="AX55">
        <v>0</v>
      </c>
      <c r="AY55">
        <v>0</v>
      </c>
      <c r="AZ55">
        <f t="shared" si="0"/>
        <v>35.005279999999999</v>
      </c>
      <c r="BA55">
        <f t="shared" si="1"/>
        <v>2855.4767320000001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2.0099999999999998</v>
      </c>
      <c r="BP55">
        <v>2.19</v>
      </c>
      <c r="BQ55">
        <v>0</v>
      </c>
      <c r="BR55">
        <v>0</v>
      </c>
      <c r="BS55">
        <v>0.91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0.27</v>
      </c>
      <c r="BZ55">
        <v>0</v>
      </c>
      <c r="CA55">
        <v>0</v>
      </c>
      <c r="CB55">
        <v>1.71</v>
      </c>
      <c r="CC55">
        <v>1.36</v>
      </c>
      <c r="CD55">
        <v>0.9</v>
      </c>
      <c r="CE55">
        <v>0.77</v>
      </c>
      <c r="CF55">
        <v>0.18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0.99528000000000005</v>
      </c>
      <c r="CQ55">
        <v>0</v>
      </c>
      <c r="CR55">
        <v>2.34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35.005279999999999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76.681799999999996</v>
      </c>
      <c r="G56">
        <v>0</v>
      </c>
      <c r="H56">
        <v>0</v>
      </c>
      <c r="I56">
        <v>98.298000000000002</v>
      </c>
      <c r="J56">
        <v>1.7144999999999999</v>
      </c>
      <c r="K56">
        <v>687.84215500000005</v>
      </c>
      <c r="L56">
        <v>656.40412500000002</v>
      </c>
      <c r="M56">
        <v>92.92</v>
      </c>
      <c r="N56">
        <v>119.15625</v>
      </c>
      <c r="O56">
        <v>124.79062500000001</v>
      </c>
      <c r="P56">
        <v>127.262</v>
      </c>
      <c r="Q56">
        <v>21.938279999999999</v>
      </c>
      <c r="R56">
        <v>42.846803999999999</v>
      </c>
      <c r="S56">
        <v>19.501999999999999</v>
      </c>
      <c r="T56">
        <v>0.5625</v>
      </c>
      <c r="U56">
        <v>348.97500000000002</v>
      </c>
      <c r="V56">
        <v>11.661683</v>
      </c>
      <c r="W56">
        <v>45.524999999999999</v>
      </c>
      <c r="X56">
        <v>108.047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45.258400000000002</v>
      </c>
      <c r="AH56">
        <v>0</v>
      </c>
      <c r="AI56">
        <v>0</v>
      </c>
      <c r="AJ56">
        <v>0</v>
      </c>
      <c r="AK56">
        <v>54.572499999999998</v>
      </c>
      <c r="AL56">
        <v>12.782</v>
      </c>
      <c r="AM56">
        <v>0</v>
      </c>
      <c r="AN56">
        <v>0.64646999999999999</v>
      </c>
      <c r="AO56">
        <v>0</v>
      </c>
      <c r="AP56">
        <v>1.5371999999999999</v>
      </c>
      <c r="AQ56">
        <v>0</v>
      </c>
      <c r="AR56">
        <v>6.6239999999999997</v>
      </c>
      <c r="AS56">
        <v>10.492559999999999</v>
      </c>
      <c r="AT56">
        <v>7.4984000000000002</v>
      </c>
      <c r="AU56">
        <v>0</v>
      </c>
      <c r="AV56">
        <v>46.251199999999997</v>
      </c>
      <c r="AW56">
        <v>0</v>
      </c>
      <c r="AX56">
        <v>0</v>
      </c>
      <c r="AY56">
        <v>0</v>
      </c>
      <c r="AZ56">
        <f t="shared" si="0"/>
        <v>35.005279999999999</v>
      </c>
      <c r="BA56">
        <f t="shared" si="1"/>
        <v>2813.9397320000003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2.0099999999999998</v>
      </c>
      <c r="BP56">
        <v>2.19</v>
      </c>
      <c r="BQ56">
        <v>0</v>
      </c>
      <c r="BR56">
        <v>0</v>
      </c>
      <c r="BS56">
        <v>0.91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0.27</v>
      </c>
      <c r="BZ56">
        <v>0</v>
      </c>
      <c r="CA56">
        <v>0</v>
      </c>
      <c r="CB56">
        <v>1.71</v>
      </c>
      <c r="CC56">
        <v>1.36</v>
      </c>
      <c r="CD56">
        <v>0.9</v>
      </c>
      <c r="CE56">
        <v>0.77</v>
      </c>
      <c r="CF56">
        <v>0.18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0.99528000000000005</v>
      </c>
      <c r="CQ56">
        <v>0</v>
      </c>
      <c r="CR56">
        <v>2.34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35.005279999999999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76.681799999999996</v>
      </c>
      <c r="G57">
        <v>0</v>
      </c>
      <c r="H57">
        <v>0</v>
      </c>
      <c r="I57">
        <v>98.298000000000002</v>
      </c>
      <c r="J57">
        <v>1.7144999999999999</v>
      </c>
      <c r="K57">
        <v>687.84215500000005</v>
      </c>
      <c r="L57">
        <v>656.40412500000002</v>
      </c>
      <c r="M57">
        <v>92.92</v>
      </c>
      <c r="N57">
        <v>119.15625</v>
      </c>
      <c r="O57">
        <v>124.79062500000001</v>
      </c>
      <c r="P57">
        <v>127.262</v>
      </c>
      <c r="Q57">
        <v>21.938279999999999</v>
      </c>
      <c r="R57">
        <v>42.846803999999999</v>
      </c>
      <c r="S57">
        <v>15.323</v>
      </c>
      <c r="T57">
        <v>0.5625</v>
      </c>
      <c r="U57">
        <v>348.97500000000002</v>
      </c>
      <c r="V57">
        <v>11.661683</v>
      </c>
      <c r="W57">
        <v>45.221499999999999</v>
      </c>
      <c r="X57">
        <v>115.39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45.258400000000002</v>
      </c>
      <c r="AH57">
        <v>0</v>
      </c>
      <c r="AI57">
        <v>0</v>
      </c>
      <c r="AJ57">
        <v>0</v>
      </c>
      <c r="AK57">
        <v>54.572499999999998</v>
      </c>
      <c r="AL57">
        <v>2.5564</v>
      </c>
      <c r="AM57">
        <v>0</v>
      </c>
      <c r="AN57">
        <v>0.64646999999999999</v>
      </c>
      <c r="AO57">
        <v>0</v>
      </c>
      <c r="AP57">
        <v>1.5371999999999999</v>
      </c>
      <c r="AQ57">
        <v>0</v>
      </c>
      <c r="AR57">
        <v>24.288</v>
      </c>
      <c r="AS57">
        <v>24.75168</v>
      </c>
      <c r="AT57">
        <v>7.4984000000000002</v>
      </c>
      <c r="AU57">
        <v>0</v>
      </c>
      <c r="AV57">
        <v>46.251199999999997</v>
      </c>
      <c r="AW57">
        <v>0</v>
      </c>
      <c r="AX57">
        <v>0</v>
      </c>
      <c r="AY57">
        <v>0</v>
      </c>
      <c r="AZ57">
        <f t="shared" si="0"/>
        <v>35.005279999999999</v>
      </c>
      <c r="BA57">
        <f t="shared" si="1"/>
        <v>2838.4977519999998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2.0099999999999998</v>
      </c>
      <c r="BP57">
        <v>2.19</v>
      </c>
      <c r="BQ57">
        <v>0</v>
      </c>
      <c r="BR57">
        <v>0</v>
      </c>
      <c r="BS57">
        <v>0.91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0.27</v>
      </c>
      <c r="BZ57">
        <v>0</v>
      </c>
      <c r="CA57">
        <v>0</v>
      </c>
      <c r="CB57">
        <v>1.71</v>
      </c>
      <c r="CC57">
        <v>1.36</v>
      </c>
      <c r="CD57">
        <v>0.9</v>
      </c>
      <c r="CE57">
        <v>0.77</v>
      </c>
      <c r="CF57">
        <v>0.18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0.99528000000000005</v>
      </c>
      <c r="CQ57">
        <v>0</v>
      </c>
      <c r="CR57">
        <v>2.34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35.005279999999999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76.681799999999996</v>
      </c>
      <c r="G58">
        <v>0</v>
      </c>
      <c r="H58">
        <v>0</v>
      </c>
      <c r="I58">
        <v>98.298000000000002</v>
      </c>
      <c r="J58">
        <v>1.7144999999999999</v>
      </c>
      <c r="K58">
        <v>687.84215500000005</v>
      </c>
      <c r="L58">
        <v>656.40412500000002</v>
      </c>
      <c r="M58">
        <v>92.92</v>
      </c>
      <c r="N58">
        <v>119.15625</v>
      </c>
      <c r="O58">
        <v>124.79062500000001</v>
      </c>
      <c r="P58">
        <v>127.262</v>
      </c>
      <c r="Q58">
        <v>21.938279999999999</v>
      </c>
      <c r="R58">
        <v>42.846803999999999</v>
      </c>
      <c r="S58">
        <v>14.641823</v>
      </c>
      <c r="T58">
        <v>0.5625</v>
      </c>
      <c r="U58">
        <v>348.97500000000002</v>
      </c>
      <c r="V58">
        <v>11.661683</v>
      </c>
      <c r="W58">
        <v>45.221499999999999</v>
      </c>
      <c r="X58">
        <v>115.39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45.258400000000002</v>
      </c>
      <c r="AH58">
        <v>0</v>
      </c>
      <c r="AI58">
        <v>0</v>
      </c>
      <c r="AJ58">
        <v>0</v>
      </c>
      <c r="AK58">
        <v>54.572499999999998</v>
      </c>
      <c r="AL58">
        <v>2.5564</v>
      </c>
      <c r="AM58">
        <v>0</v>
      </c>
      <c r="AN58">
        <v>0.64646999999999999</v>
      </c>
      <c r="AO58">
        <v>0</v>
      </c>
      <c r="AP58">
        <v>1.5371999999999999</v>
      </c>
      <c r="AQ58">
        <v>0</v>
      </c>
      <c r="AR58">
        <v>24.288</v>
      </c>
      <c r="AS58">
        <v>24.75168</v>
      </c>
      <c r="AT58">
        <v>7.4984000000000002</v>
      </c>
      <c r="AU58">
        <v>0</v>
      </c>
      <c r="AV58">
        <v>46.251199999999997</v>
      </c>
      <c r="AW58">
        <v>0</v>
      </c>
      <c r="AX58">
        <v>0</v>
      </c>
      <c r="AY58">
        <v>0</v>
      </c>
      <c r="AZ58">
        <f t="shared" si="0"/>
        <v>35.005279999999999</v>
      </c>
      <c r="BA58">
        <f t="shared" si="1"/>
        <v>2837.8165749999998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2.0099999999999998</v>
      </c>
      <c r="BP58">
        <v>2.19</v>
      </c>
      <c r="BQ58">
        <v>0</v>
      </c>
      <c r="BR58">
        <v>0</v>
      </c>
      <c r="BS58">
        <v>0.91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0.27</v>
      </c>
      <c r="BZ58">
        <v>0</v>
      </c>
      <c r="CA58">
        <v>0</v>
      </c>
      <c r="CB58">
        <v>1.71</v>
      </c>
      <c r="CC58">
        <v>1.36</v>
      </c>
      <c r="CD58">
        <v>0.9</v>
      </c>
      <c r="CE58">
        <v>0.77</v>
      </c>
      <c r="CF58">
        <v>0.18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0.99528000000000005</v>
      </c>
      <c r="CQ58">
        <v>0</v>
      </c>
      <c r="CR58">
        <v>2.34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35.005279999999999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76.681799999999996</v>
      </c>
      <c r="G59">
        <v>0</v>
      </c>
      <c r="H59">
        <v>0</v>
      </c>
      <c r="I59">
        <v>98.298000000000002</v>
      </c>
      <c r="J59">
        <v>1.7144999999999999</v>
      </c>
      <c r="K59">
        <v>687.84215500000005</v>
      </c>
      <c r="L59">
        <v>656.40412500000002</v>
      </c>
      <c r="M59">
        <v>92.92</v>
      </c>
      <c r="N59">
        <v>119.15625</v>
      </c>
      <c r="O59">
        <v>124.79062500000001</v>
      </c>
      <c r="P59">
        <v>127.262</v>
      </c>
      <c r="Q59">
        <v>21.938279999999999</v>
      </c>
      <c r="R59">
        <v>42.846803999999999</v>
      </c>
      <c r="S59">
        <v>14.641823</v>
      </c>
      <c r="T59">
        <v>0.5625</v>
      </c>
      <c r="U59">
        <v>348.97500000000002</v>
      </c>
      <c r="V59">
        <v>11.661683</v>
      </c>
      <c r="W59">
        <v>45.221499999999999</v>
      </c>
      <c r="X59">
        <v>115.39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45.258400000000002</v>
      </c>
      <c r="AH59">
        <v>0</v>
      </c>
      <c r="AI59">
        <v>0</v>
      </c>
      <c r="AJ59">
        <v>0</v>
      </c>
      <c r="AK59">
        <v>54.572499999999998</v>
      </c>
      <c r="AL59">
        <v>2.5564</v>
      </c>
      <c r="AM59">
        <v>0</v>
      </c>
      <c r="AN59">
        <v>0.64646999999999999</v>
      </c>
      <c r="AO59">
        <v>0</v>
      </c>
      <c r="AP59">
        <v>1.5371999999999999</v>
      </c>
      <c r="AQ59">
        <v>0</v>
      </c>
      <c r="AR59">
        <v>6.6239999999999997</v>
      </c>
      <c r="AS59">
        <v>24.75168</v>
      </c>
      <c r="AT59">
        <v>7.4984000000000002</v>
      </c>
      <c r="AU59">
        <v>0</v>
      </c>
      <c r="AV59">
        <v>46.251199999999997</v>
      </c>
      <c r="AW59">
        <v>0</v>
      </c>
      <c r="AX59">
        <v>0</v>
      </c>
      <c r="AY59">
        <v>0</v>
      </c>
      <c r="AZ59">
        <f t="shared" si="0"/>
        <v>35.005279999999999</v>
      </c>
      <c r="BA59">
        <f t="shared" si="1"/>
        <v>2820.1525749999996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2.0099999999999998</v>
      </c>
      <c r="BP59">
        <v>2.19</v>
      </c>
      <c r="BQ59">
        <v>0</v>
      </c>
      <c r="BR59">
        <v>0</v>
      </c>
      <c r="BS59">
        <v>0.91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0.27</v>
      </c>
      <c r="BZ59">
        <v>0</v>
      </c>
      <c r="CA59">
        <v>0</v>
      </c>
      <c r="CB59">
        <v>1.71</v>
      </c>
      <c r="CC59">
        <v>1.36</v>
      </c>
      <c r="CD59">
        <v>0.9</v>
      </c>
      <c r="CE59">
        <v>0.77</v>
      </c>
      <c r="CF59">
        <v>0.18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0.99528000000000005</v>
      </c>
      <c r="CQ59">
        <v>0</v>
      </c>
      <c r="CR59">
        <v>2.34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35.005279999999999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76.681799999999996</v>
      </c>
      <c r="G60">
        <v>0</v>
      </c>
      <c r="H60">
        <v>0</v>
      </c>
      <c r="I60">
        <v>98.298000000000002</v>
      </c>
      <c r="J60">
        <v>1.7144999999999999</v>
      </c>
      <c r="K60">
        <v>687.84215500000005</v>
      </c>
      <c r="L60">
        <v>656.40412500000002</v>
      </c>
      <c r="M60">
        <v>92.92</v>
      </c>
      <c r="N60">
        <v>119.15625</v>
      </c>
      <c r="O60">
        <v>124.79062500000001</v>
      </c>
      <c r="P60">
        <v>127.262</v>
      </c>
      <c r="Q60">
        <v>21.938279999999999</v>
      </c>
      <c r="R60">
        <v>42.846803999999999</v>
      </c>
      <c r="S60">
        <v>14.641823</v>
      </c>
      <c r="T60">
        <v>0.5625</v>
      </c>
      <c r="U60">
        <v>348.97500000000002</v>
      </c>
      <c r="V60">
        <v>11.661683</v>
      </c>
      <c r="W60">
        <v>45.221499999999999</v>
      </c>
      <c r="X60">
        <v>115.39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45.258400000000002</v>
      </c>
      <c r="AH60">
        <v>0</v>
      </c>
      <c r="AI60">
        <v>0</v>
      </c>
      <c r="AJ60">
        <v>0</v>
      </c>
      <c r="AK60">
        <v>54.572499999999998</v>
      </c>
      <c r="AL60">
        <v>2.5564</v>
      </c>
      <c r="AM60">
        <v>0</v>
      </c>
      <c r="AN60">
        <v>0.64646999999999999</v>
      </c>
      <c r="AO60">
        <v>0</v>
      </c>
      <c r="AP60">
        <v>1.5371999999999999</v>
      </c>
      <c r="AQ60">
        <v>16.302</v>
      </c>
      <c r="AR60">
        <v>3.3119999999999998</v>
      </c>
      <c r="AS60">
        <v>24.75168</v>
      </c>
      <c r="AT60">
        <v>7.4984000000000002</v>
      </c>
      <c r="AU60">
        <v>0</v>
      </c>
      <c r="AV60">
        <v>46.251199999999997</v>
      </c>
      <c r="AW60">
        <v>0</v>
      </c>
      <c r="AX60">
        <v>0</v>
      </c>
      <c r="AY60">
        <v>0</v>
      </c>
      <c r="AZ60">
        <f t="shared" si="0"/>
        <v>35.005279999999999</v>
      </c>
      <c r="BA60">
        <f t="shared" si="1"/>
        <v>2833.1425749999999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2.0099999999999998</v>
      </c>
      <c r="BP60">
        <v>2.19</v>
      </c>
      <c r="BQ60">
        <v>0</v>
      </c>
      <c r="BR60">
        <v>0</v>
      </c>
      <c r="BS60">
        <v>0.91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0.27</v>
      </c>
      <c r="BZ60">
        <v>0</v>
      </c>
      <c r="CA60">
        <v>0</v>
      </c>
      <c r="CB60">
        <v>1.71</v>
      </c>
      <c r="CC60">
        <v>1.36</v>
      </c>
      <c r="CD60">
        <v>0.9</v>
      </c>
      <c r="CE60">
        <v>0.77</v>
      </c>
      <c r="CF60">
        <v>0.18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0.99528000000000005</v>
      </c>
      <c r="CQ60">
        <v>0</v>
      </c>
      <c r="CR60">
        <v>2.34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35.005279999999999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76.681799999999996</v>
      </c>
      <c r="G61">
        <v>0</v>
      </c>
      <c r="H61">
        <v>0</v>
      </c>
      <c r="I61">
        <v>98.298000000000002</v>
      </c>
      <c r="J61">
        <v>1.7144999999999999</v>
      </c>
      <c r="K61">
        <v>687.84215500000005</v>
      </c>
      <c r="L61">
        <v>656.40412500000002</v>
      </c>
      <c r="M61">
        <v>92.92</v>
      </c>
      <c r="N61">
        <v>119.15625</v>
      </c>
      <c r="O61">
        <v>124.79062500000001</v>
      </c>
      <c r="P61">
        <v>127.262</v>
      </c>
      <c r="Q61">
        <v>21.938279999999999</v>
      </c>
      <c r="R61">
        <v>42.846803999999999</v>
      </c>
      <c r="S61">
        <v>14.641823</v>
      </c>
      <c r="T61">
        <v>0.5625</v>
      </c>
      <c r="U61">
        <v>348.97500000000002</v>
      </c>
      <c r="V61">
        <v>11.661683</v>
      </c>
      <c r="W61">
        <v>45.221499999999999</v>
      </c>
      <c r="X61">
        <v>115.39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45.258400000000002</v>
      </c>
      <c r="AH61">
        <v>0</v>
      </c>
      <c r="AI61">
        <v>0</v>
      </c>
      <c r="AJ61">
        <v>0</v>
      </c>
      <c r="AK61">
        <v>54.572499999999998</v>
      </c>
      <c r="AL61">
        <v>2.5564</v>
      </c>
      <c r="AM61">
        <v>0</v>
      </c>
      <c r="AN61">
        <v>0.64646999999999999</v>
      </c>
      <c r="AO61">
        <v>0</v>
      </c>
      <c r="AP61">
        <v>1.5371999999999999</v>
      </c>
      <c r="AQ61">
        <v>16.302</v>
      </c>
      <c r="AR61">
        <v>3.3119999999999998</v>
      </c>
      <c r="AS61">
        <v>10.492559999999999</v>
      </c>
      <c r="AT61">
        <v>7.4984000000000002</v>
      </c>
      <c r="AU61">
        <v>0</v>
      </c>
      <c r="AV61">
        <v>46.251199999999997</v>
      </c>
      <c r="AW61">
        <v>0</v>
      </c>
      <c r="AX61">
        <v>0</v>
      </c>
      <c r="AY61">
        <v>0</v>
      </c>
      <c r="AZ61">
        <f t="shared" si="0"/>
        <v>35.005279999999999</v>
      </c>
      <c r="BA61">
        <f t="shared" si="1"/>
        <v>2818.8834550000001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2.0099999999999998</v>
      </c>
      <c r="BP61">
        <v>2.19</v>
      </c>
      <c r="BQ61">
        <v>0</v>
      </c>
      <c r="BR61">
        <v>0</v>
      </c>
      <c r="BS61">
        <v>0.91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0.27</v>
      </c>
      <c r="BZ61">
        <v>0</v>
      </c>
      <c r="CA61">
        <v>0</v>
      </c>
      <c r="CB61">
        <v>1.71</v>
      </c>
      <c r="CC61">
        <v>1.36</v>
      </c>
      <c r="CD61">
        <v>0.9</v>
      </c>
      <c r="CE61">
        <v>0.77</v>
      </c>
      <c r="CF61">
        <v>0.18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0.99528000000000005</v>
      </c>
      <c r="CQ61">
        <v>0</v>
      </c>
      <c r="CR61">
        <v>2.34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35.005279999999999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76.681799999999996</v>
      </c>
      <c r="G62">
        <v>0</v>
      </c>
      <c r="H62">
        <v>0</v>
      </c>
      <c r="I62">
        <v>98.298000000000002</v>
      </c>
      <c r="J62">
        <v>1.7144999999999999</v>
      </c>
      <c r="K62">
        <v>687.84215500000005</v>
      </c>
      <c r="L62">
        <v>656.40412500000002</v>
      </c>
      <c r="M62">
        <v>92.92</v>
      </c>
      <c r="N62">
        <v>119.15625</v>
      </c>
      <c r="O62">
        <v>124.79062500000001</v>
      </c>
      <c r="P62">
        <v>127.262</v>
      </c>
      <c r="Q62">
        <v>21.938279999999999</v>
      </c>
      <c r="R62">
        <v>42.846803999999999</v>
      </c>
      <c r="S62">
        <v>14.641823</v>
      </c>
      <c r="T62">
        <v>0.5625</v>
      </c>
      <c r="U62">
        <v>348.97500000000002</v>
      </c>
      <c r="V62">
        <v>11.661683</v>
      </c>
      <c r="W62">
        <v>45.221499999999999</v>
      </c>
      <c r="X62">
        <v>115.39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45.258400000000002</v>
      </c>
      <c r="AH62">
        <v>0</v>
      </c>
      <c r="AI62">
        <v>0</v>
      </c>
      <c r="AJ62">
        <v>0</v>
      </c>
      <c r="AK62">
        <v>54.572499999999998</v>
      </c>
      <c r="AL62">
        <v>2.5564</v>
      </c>
      <c r="AM62">
        <v>0</v>
      </c>
      <c r="AN62">
        <v>0.64646999999999999</v>
      </c>
      <c r="AO62">
        <v>0</v>
      </c>
      <c r="AP62">
        <v>1.5371999999999999</v>
      </c>
      <c r="AQ62">
        <v>32.603999999999999</v>
      </c>
      <c r="AR62">
        <v>3.3119999999999998</v>
      </c>
      <c r="AS62">
        <v>10.492559999999999</v>
      </c>
      <c r="AT62">
        <v>7.4984000000000002</v>
      </c>
      <c r="AU62">
        <v>0</v>
      </c>
      <c r="AV62">
        <v>46.251199999999997</v>
      </c>
      <c r="AW62">
        <v>0</v>
      </c>
      <c r="AX62">
        <v>0</v>
      </c>
      <c r="AY62">
        <v>0</v>
      </c>
      <c r="AZ62">
        <f t="shared" si="0"/>
        <v>34.955280000000002</v>
      </c>
      <c r="BA62">
        <f t="shared" si="1"/>
        <v>2835.1354550000001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2.0099999999999998</v>
      </c>
      <c r="BP62">
        <v>2.19</v>
      </c>
      <c r="BQ62">
        <v>0</v>
      </c>
      <c r="BR62">
        <v>0</v>
      </c>
      <c r="BS62">
        <v>0.91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0.27</v>
      </c>
      <c r="BZ62">
        <v>0</v>
      </c>
      <c r="CA62">
        <v>0</v>
      </c>
      <c r="CB62">
        <v>1.71</v>
      </c>
      <c r="CC62">
        <v>1.33</v>
      </c>
      <c r="CD62">
        <v>0.88</v>
      </c>
      <c r="CE62">
        <v>0.77</v>
      </c>
      <c r="CF62">
        <v>0.18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0.99528000000000005</v>
      </c>
      <c r="CQ62">
        <v>0</v>
      </c>
      <c r="CR62">
        <v>2.34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34.955280000000002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76.681799999999996</v>
      </c>
      <c r="G63">
        <v>0</v>
      </c>
      <c r="H63">
        <v>0</v>
      </c>
      <c r="I63">
        <v>98.298000000000002</v>
      </c>
      <c r="J63">
        <v>1.7144999999999999</v>
      </c>
      <c r="K63">
        <v>687.84215500000005</v>
      </c>
      <c r="L63">
        <v>656.40412500000002</v>
      </c>
      <c r="M63">
        <v>92.92</v>
      </c>
      <c r="N63">
        <v>119.15625</v>
      </c>
      <c r="O63">
        <v>124.79062500000001</v>
      </c>
      <c r="P63">
        <v>127.262</v>
      </c>
      <c r="Q63">
        <v>21.938279999999999</v>
      </c>
      <c r="R63">
        <v>42.846803999999999</v>
      </c>
      <c r="S63">
        <v>14.641823</v>
      </c>
      <c r="T63">
        <v>0.5625</v>
      </c>
      <c r="U63">
        <v>348.97500000000002</v>
      </c>
      <c r="V63">
        <v>11.661683</v>
      </c>
      <c r="W63">
        <v>45.221499999999999</v>
      </c>
      <c r="X63">
        <v>115.39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45.258400000000002</v>
      </c>
      <c r="AH63">
        <v>0</v>
      </c>
      <c r="AI63">
        <v>0</v>
      </c>
      <c r="AJ63">
        <v>0</v>
      </c>
      <c r="AK63">
        <v>54.572499999999998</v>
      </c>
      <c r="AL63">
        <v>2.5564</v>
      </c>
      <c r="AM63">
        <v>0</v>
      </c>
      <c r="AN63">
        <v>0.64646999999999999</v>
      </c>
      <c r="AO63">
        <v>0</v>
      </c>
      <c r="AP63">
        <v>1.5371999999999999</v>
      </c>
      <c r="AQ63">
        <v>48.905999999999999</v>
      </c>
      <c r="AR63">
        <v>3.3119999999999998</v>
      </c>
      <c r="AS63">
        <v>9.6854399999999998</v>
      </c>
      <c r="AT63">
        <v>7.4984000000000002</v>
      </c>
      <c r="AU63">
        <v>0</v>
      </c>
      <c r="AV63">
        <v>46.251199999999997</v>
      </c>
      <c r="AW63">
        <v>0</v>
      </c>
      <c r="AX63">
        <v>0</v>
      </c>
      <c r="AY63">
        <v>0</v>
      </c>
      <c r="AZ63">
        <f t="shared" si="0"/>
        <v>34.955280000000002</v>
      </c>
      <c r="BA63">
        <f t="shared" si="1"/>
        <v>2850.6303350000003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2.0099999999999998</v>
      </c>
      <c r="BP63">
        <v>2.19</v>
      </c>
      <c r="BQ63">
        <v>0</v>
      </c>
      <c r="BR63">
        <v>0</v>
      </c>
      <c r="BS63">
        <v>0.91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0.27</v>
      </c>
      <c r="BZ63">
        <v>0</v>
      </c>
      <c r="CA63">
        <v>0</v>
      </c>
      <c r="CB63">
        <v>1.71</v>
      </c>
      <c r="CC63">
        <v>1.33</v>
      </c>
      <c r="CD63">
        <v>0.88</v>
      </c>
      <c r="CE63">
        <v>0.77</v>
      </c>
      <c r="CF63">
        <v>0.18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0.99528000000000005</v>
      </c>
      <c r="CQ63">
        <v>0</v>
      </c>
      <c r="CR63">
        <v>2.34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34.955280000000002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76.681799999999996</v>
      </c>
      <c r="G64">
        <v>0</v>
      </c>
      <c r="H64">
        <v>0</v>
      </c>
      <c r="I64">
        <v>98.298000000000002</v>
      </c>
      <c r="J64">
        <v>1.7144999999999999</v>
      </c>
      <c r="K64">
        <v>687.84215500000005</v>
      </c>
      <c r="L64">
        <v>656.40412500000002</v>
      </c>
      <c r="M64">
        <v>92.92</v>
      </c>
      <c r="N64">
        <v>119.15625</v>
      </c>
      <c r="O64">
        <v>124.79062500000001</v>
      </c>
      <c r="P64">
        <v>127.262</v>
      </c>
      <c r="Q64">
        <v>21.938279999999999</v>
      </c>
      <c r="R64">
        <v>42.846803999999999</v>
      </c>
      <c r="S64">
        <v>14.641823</v>
      </c>
      <c r="T64">
        <v>0.5625</v>
      </c>
      <c r="U64">
        <v>348.97500000000002</v>
      </c>
      <c r="V64">
        <v>11.661683</v>
      </c>
      <c r="W64">
        <v>45.221499999999999</v>
      </c>
      <c r="X64">
        <v>115.39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45.258400000000002</v>
      </c>
      <c r="AH64">
        <v>0</v>
      </c>
      <c r="AI64">
        <v>0</v>
      </c>
      <c r="AJ64">
        <v>0</v>
      </c>
      <c r="AK64">
        <v>54.572499999999998</v>
      </c>
      <c r="AL64">
        <v>2.5564</v>
      </c>
      <c r="AM64">
        <v>0</v>
      </c>
      <c r="AN64">
        <v>0.64646999999999999</v>
      </c>
      <c r="AO64">
        <v>0</v>
      </c>
      <c r="AP64">
        <v>1.5371999999999999</v>
      </c>
      <c r="AQ64">
        <v>48.905999999999999</v>
      </c>
      <c r="AR64">
        <v>3.3119999999999998</v>
      </c>
      <c r="AS64">
        <v>9.6854399999999998</v>
      </c>
      <c r="AT64">
        <v>7.4984000000000002</v>
      </c>
      <c r="AU64">
        <v>0</v>
      </c>
      <c r="AV64">
        <v>46.251199999999997</v>
      </c>
      <c r="AW64">
        <v>0</v>
      </c>
      <c r="AX64">
        <v>0</v>
      </c>
      <c r="AY64">
        <v>0</v>
      </c>
      <c r="AZ64">
        <f t="shared" si="0"/>
        <v>34.955280000000002</v>
      </c>
      <c r="BA64">
        <f t="shared" si="1"/>
        <v>2850.6303350000003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2.0099999999999998</v>
      </c>
      <c r="BP64">
        <v>2.19</v>
      </c>
      <c r="BQ64">
        <v>0</v>
      </c>
      <c r="BR64">
        <v>0</v>
      </c>
      <c r="BS64">
        <v>0.91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0.27</v>
      </c>
      <c r="BZ64">
        <v>0</v>
      </c>
      <c r="CA64">
        <v>0</v>
      </c>
      <c r="CB64">
        <v>1.71</v>
      </c>
      <c r="CC64">
        <v>1.33</v>
      </c>
      <c r="CD64">
        <v>0.88</v>
      </c>
      <c r="CE64">
        <v>0.77</v>
      </c>
      <c r="CF64">
        <v>0.18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0.99528000000000005</v>
      </c>
      <c r="CQ64">
        <v>0</v>
      </c>
      <c r="CR64">
        <v>2.34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34.955280000000002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76.681799999999996</v>
      </c>
      <c r="G65">
        <v>0</v>
      </c>
      <c r="H65">
        <v>0</v>
      </c>
      <c r="I65">
        <v>98.298000000000002</v>
      </c>
      <c r="J65">
        <v>1.7144999999999999</v>
      </c>
      <c r="K65">
        <v>687.84215500000005</v>
      </c>
      <c r="L65">
        <v>656.40412500000002</v>
      </c>
      <c r="M65">
        <v>92.92</v>
      </c>
      <c r="N65">
        <v>119.15625</v>
      </c>
      <c r="O65">
        <v>124.79062500000001</v>
      </c>
      <c r="P65">
        <v>127.262</v>
      </c>
      <c r="Q65">
        <v>21.938279999999999</v>
      </c>
      <c r="R65">
        <v>42.846803999999999</v>
      </c>
      <c r="S65">
        <v>14.641823</v>
      </c>
      <c r="T65">
        <v>0.5625</v>
      </c>
      <c r="U65">
        <v>348.97500000000002</v>
      </c>
      <c r="V65">
        <v>11.661683</v>
      </c>
      <c r="W65">
        <v>45.221499999999999</v>
      </c>
      <c r="X65">
        <v>118.53700000000001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45.258400000000002</v>
      </c>
      <c r="AH65">
        <v>0</v>
      </c>
      <c r="AI65">
        <v>0</v>
      </c>
      <c r="AJ65">
        <v>0</v>
      </c>
      <c r="AK65">
        <v>54.572499999999998</v>
      </c>
      <c r="AL65">
        <v>2.5564</v>
      </c>
      <c r="AM65">
        <v>0</v>
      </c>
      <c r="AN65">
        <v>0.64646999999999999</v>
      </c>
      <c r="AO65">
        <v>0</v>
      </c>
      <c r="AP65">
        <v>1.5371999999999999</v>
      </c>
      <c r="AQ65">
        <v>48.905999999999999</v>
      </c>
      <c r="AR65">
        <v>7.7279999999999998</v>
      </c>
      <c r="AS65">
        <v>5.3807999999999998</v>
      </c>
      <c r="AT65">
        <v>7.4984000000000002</v>
      </c>
      <c r="AU65">
        <v>0</v>
      </c>
      <c r="AV65">
        <v>46.251199999999997</v>
      </c>
      <c r="AW65">
        <v>0</v>
      </c>
      <c r="AX65">
        <v>0</v>
      </c>
      <c r="AY65">
        <v>0</v>
      </c>
      <c r="AZ65">
        <f t="shared" si="0"/>
        <v>34.955280000000002</v>
      </c>
      <c r="BA65">
        <f t="shared" si="1"/>
        <v>2853.8886950000001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2.0099999999999998</v>
      </c>
      <c r="BP65">
        <v>2.19</v>
      </c>
      <c r="BQ65">
        <v>0</v>
      </c>
      <c r="BR65">
        <v>0</v>
      </c>
      <c r="BS65">
        <v>0.91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0.27</v>
      </c>
      <c r="BZ65">
        <v>0</v>
      </c>
      <c r="CA65">
        <v>0</v>
      </c>
      <c r="CB65">
        <v>1.71</v>
      </c>
      <c r="CC65">
        <v>1.33</v>
      </c>
      <c r="CD65">
        <v>0.88</v>
      </c>
      <c r="CE65">
        <v>0.77</v>
      </c>
      <c r="CF65">
        <v>0.18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0.99528000000000005</v>
      </c>
      <c r="CQ65">
        <v>0</v>
      </c>
      <c r="CR65">
        <v>2.34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34.955280000000002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76.681799999999996</v>
      </c>
      <c r="G66">
        <v>0</v>
      </c>
      <c r="H66">
        <v>0</v>
      </c>
      <c r="I66">
        <v>98.298000000000002</v>
      </c>
      <c r="J66">
        <v>1.7144999999999999</v>
      </c>
      <c r="K66">
        <v>687.84215500000005</v>
      </c>
      <c r="L66">
        <v>656.40412500000002</v>
      </c>
      <c r="M66">
        <v>92.92</v>
      </c>
      <c r="N66">
        <v>119.15625</v>
      </c>
      <c r="O66">
        <v>124.79062500000001</v>
      </c>
      <c r="P66">
        <v>127.262</v>
      </c>
      <c r="Q66">
        <v>21.938279999999999</v>
      </c>
      <c r="R66">
        <v>42.846803999999999</v>
      </c>
      <c r="S66">
        <v>14.641823</v>
      </c>
      <c r="T66">
        <v>0.5625</v>
      </c>
      <c r="U66">
        <v>348.97500000000002</v>
      </c>
      <c r="V66">
        <v>11.661683</v>
      </c>
      <c r="W66">
        <v>45.221499999999999</v>
      </c>
      <c r="X66">
        <v>118.53700000000001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5.9805000000000001</v>
      </c>
      <c r="AF66">
        <v>9.1440000000000001</v>
      </c>
      <c r="AG66">
        <v>45.258400000000002</v>
      </c>
      <c r="AH66">
        <v>0</v>
      </c>
      <c r="AI66">
        <v>0</v>
      </c>
      <c r="AJ66">
        <v>0</v>
      </c>
      <c r="AK66">
        <v>54.572499999999998</v>
      </c>
      <c r="AL66">
        <v>2.5564</v>
      </c>
      <c r="AM66">
        <v>0</v>
      </c>
      <c r="AN66">
        <v>0.64646999999999999</v>
      </c>
      <c r="AO66">
        <v>0</v>
      </c>
      <c r="AP66">
        <v>1.5371999999999999</v>
      </c>
      <c r="AQ66">
        <v>48.905999999999999</v>
      </c>
      <c r="AR66">
        <v>7.7279999999999998</v>
      </c>
      <c r="AS66">
        <v>5.3807999999999998</v>
      </c>
      <c r="AT66">
        <v>7.4984000000000002</v>
      </c>
      <c r="AU66">
        <v>0</v>
      </c>
      <c r="AV66">
        <v>46.251199999999997</v>
      </c>
      <c r="AW66">
        <v>0</v>
      </c>
      <c r="AX66">
        <v>0</v>
      </c>
      <c r="AY66">
        <v>0</v>
      </c>
      <c r="AZ66">
        <f t="shared" si="0"/>
        <v>34.955280000000002</v>
      </c>
      <c r="BA66">
        <f t="shared" si="1"/>
        <v>2859.8691950000002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2.0099999999999998</v>
      </c>
      <c r="BP66">
        <v>2.19</v>
      </c>
      <c r="BQ66">
        <v>0</v>
      </c>
      <c r="BR66">
        <v>0</v>
      </c>
      <c r="BS66">
        <v>0.91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0.27</v>
      </c>
      <c r="BZ66">
        <v>0</v>
      </c>
      <c r="CA66">
        <v>0</v>
      </c>
      <c r="CB66">
        <v>1.71</v>
      </c>
      <c r="CC66">
        <v>1.33</v>
      </c>
      <c r="CD66">
        <v>0.88</v>
      </c>
      <c r="CE66">
        <v>0.77</v>
      </c>
      <c r="CF66">
        <v>0.18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0.99528000000000005</v>
      </c>
      <c r="CQ66">
        <v>0</v>
      </c>
      <c r="CR66">
        <v>2.34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34.955280000000002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76.681799999999996</v>
      </c>
      <c r="G67">
        <v>0</v>
      </c>
      <c r="H67">
        <v>0</v>
      </c>
      <c r="I67">
        <v>98.298000000000002</v>
      </c>
      <c r="J67">
        <v>1.7144999999999999</v>
      </c>
      <c r="K67">
        <v>687.84215500000005</v>
      </c>
      <c r="L67">
        <v>656.40412500000002</v>
      </c>
      <c r="M67">
        <v>92.92</v>
      </c>
      <c r="N67">
        <v>119.15625</v>
      </c>
      <c r="O67">
        <v>124.79062500000001</v>
      </c>
      <c r="P67">
        <v>127.262</v>
      </c>
      <c r="Q67">
        <v>21.938279999999999</v>
      </c>
      <c r="R67">
        <v>42.846803999999999</v>
      </c>
      <c r="S67">
        <v>14.641823</v>
      </c>
      <c r="T67">
        <v>0.5625</v>
      </c>
      <c r="U67">
        <v>348.97500000000002</v>
      </c>
      <c r="V67">
        <v>11.661683</v>
      </c>
      <c r="W67">
        <v>44.6145</v>
      </c>
      <c r="X67">
        <v>118.53700000000001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17.011199999999999</v>
      </c>
      <c r="AF67">
        <v>9.1440000000000001</v>
      </c>
      <c r="AG67">
        <v>45.258400000000002</v>
      </c>
      <c r="AH67">
        <v>2.931</v>
      </c>
      <c r="AI67">
        <v>0</v>
      </c>
      <c r="AJ67">
        <v>0</v>
      </c>
      <c r="AK67">
        <v>54.572499999999998</v>
      </c>
      <c r="AL67">
        <v>2.5564</v>
      </c>
      <c r="AM67">
        <v>0</v>
      </c>
      <c r="AN67">
        <v>0.64646999999999999</v>
      </c>
      <c r="AO67">
        <v>0</v>
      </c>
      <c r="AP67">
        <v>2.3058000000000001</v>
      </c>
      <c r="AQ67">
        <v>65.207999999999998</v>
      </c>
      <c r="AR67">
        <v>27.6</v>
      </c>
      <c r="AS67">
        <v>7.3986000000000001</v>
      </c>
      <c r="AT67">
        <v>7.4984000000000002</v>
      </c>
      <c r="AU67">
        <v>0</v>
      </c>
      <c r="AV67">
        <v>46.251199999999997</v>
      </c>
      <c r="AW67">
        <v>0</v>
      </c>
      <c r="AX67">
        <v>0</v>
      </c>
      <c r="AY67">
        <v>0</v>
      </c>
      <c r="AZ67">
        <f t="shared" si="0"/>
        <v>34.917680000000004</v>
      </c>
      <c r="BA67">
        <f t="shared" si="1"/>
        <v>2912.1466949999999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2.0099999999999998</v>
      </c>
      <c r="BP67">
        <v>2.19</v>
      </c>
      <c r="BQ67">
        <v>0</v>
      </c>
      <c r="BR67">
        <v>0</v>
      </c>
      <c r="BS67">
        <v>0.91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0.27</v>
      </c>
      <c r="BZ67">
        <v>0</v>
      </c>
      <c r="CA67">
        <v>0</v>
      </c>
      <c r="CB67">
        <v>1.71</v>
      </c>
      <c r="CC67">
        <v>1.33</v>
      </c>
      <c r="CD67">
        <v>0.88</v>
      </c>
      <c r="CE67">
        <v>0.71</v>
      </c>
      <c r="CF67">
        <v>0.18</v>
      </c>
      <c r="CG67">
        <v>3.77</v>
      </c>
      <c r="CH67">
        <v>2.24E-2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0.99528000000000005</v>
      </c>
      <c r="CQ67">
        <v>0</v>
      </c>
      <c r="CR67">
        <v>2.34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34.917680000000004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76.681799999999996</v>
      </c>
      <c r="G68">
        <v>0</v>
      </c>
      <c r="H68">
        <v>0</v>
      </c>
      <c r="I68">
        <v>98.298000000000002</v>
      </c>
      <c r="J68">
        <v>1.7144999999999999</v>
      </c>
      <c r="K68">
        <v>687.84215500000005</v>
      </c>
      <c r="L68">
        <v>656.40412500000002</v>
      </c>
      <c r="M68">
        <v>92.92</v>
      </c>
      <c r="N68">
        <v>119.15625</v>
      </c>
      <c r="O68">
        <v>124.79062500000001</v>
      </c>
      <c r="P68">
        <v>127.262</v>
      </c>
      <c r="Q68">
        <v>21.938279999999999</v>
      </c>
      <c r="R68">
        <v>42.846803999999999</v>
      </c>
      <c r="S68">
        <v>14.641823</v>
      </c>
      <c r="T68">
        <v>0.5625</v>
      </c>
      <c r="U68">
        <v>348.97500000000002</v>
      </c>
      <c r="V68">
        <v>11.661683</v>
      </c>
      <c r="W68">
        <v>44.6145</v>
      </c>
      <c r="X68">
        <v>118.53700000000001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17.011199999999999</v>
      </c>
      <c r="AF68">
        <v>9.1440000000000001</v>
      </c>
      <c r="AG68">
        <v>45.258400000000002</v>
      </c>
      <c r="AH68">
        <v>20.516999999999999</v>
      </c>
      <c r="AI68">
        <v>0</v>
      </c>
      <c r="AJ68">
        <v>0</v>
      </c>
      <c r="AK68">
        <v>54.572499999999998</v>
      </c>
      <c r="AL68">
        <v>2.5564</v>
      </c>
      <c r="AM68">
        <v>0</v>
      </c>
      <c r="AN68">
        <v>0.64646999999999999</v>
      </c>
      <c r="AO68">
        <v>0</v>
      </c>
      <c r="AP68">
        <v>2.3058000000000001</v>
      </c>
      <c r="AQ68">
        <v>65.207999999999998</v>
      </c>
      <c r="AR68">
        <v>27.6</v>
      </c>
      <c r="AS68">
        <v>7.3986000000000001</v>
      </c>
      <c r="AT68">
        <v>7.4984000000000002</v>
      </c>
      <c r="AU68">
        <v>0</v>
      </c>
      <c r="AV68">
        <v>46.251199999999997</v>
      </c>
      <c r="AW68">
        <v>0</v>
      </c>
      <c r="AX68">
        <v>0</v>
      </c>
      <c r="AY68">
        <v>0</v>
      </c>
      <c r="AZ68">
        <f t="shared" ref="AZ68:AZ98" si="3">DJ68</f>
        <v>35.060479999999998</v>
      </c>
      <c r="BA68">
        <f t="shared" ref="BA68:BA98" si="4">SUM(B68:AZ68)</f>
        <v>2929.8754949999998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2.0099999999999998</v>
      </c>
      <c r="BP68">
        <v>2.19</v>
      </c>
      <c r="BQ68">
        <v>0</v>
      </c>
      <c r="BR68">
        <v>0</v>
      </c>
      <c r="BS68">
        <v>0.91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0.27</v>
      </c>
      <c r="BZ68">
        <v>0</v>
      </c>
      <c r="CA68">
        <v>0</v>
      </c>
      <c r="CB68">
        <v>1.71</v>
      </c>
      <c r="CC68">
        <v>1.33</v>
      </c>
      <c r="CD68">
        <v>0.88</v>
      </c>
      <c r="CE68">
        <v>0.71</v>
      </c>
      <c r="CF68">
        <v>0.18</v>
      </c>
      <c r="CG68">
        <v>3.77</v>
      </c>
      <c r="CH68">
        <v>0.16520000000000001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0.99528000000000005</v>
      </c>
      <c r="CQ68">
        <v>0</v>
      </c>
      <c r="CR68">
        <v>2.34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35.060479999999998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76.681799999999996</v>
      </c>
      <c r="G69">
        <v>0</v>
      </c>
      <c r="H69">
        <v>0</v>
      </c>
      <c r="I69">
        <v>98.298000000000002</v>
      </c>
      <c r="J69">
        <v>1.7144999999999999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127.262</v>
      </c>
      <c r="Q69">
        <v>21.938279999999999</v>
      </c>
      <c r="R69">
        <v>42.846803999999999</v>
      </c>
      <c r="S69">
        <v>14.641823</v>
      </c>
      <c r="T69">
        <v>0.5625</v>
      </c>
      <c r="U69">
        <v>348.97500000000002</v>
      </c>
      <c r="V69">
        <v>11.661683</v>
      </c>
      <c r="W69">
        <v>44.6145</v>
      </c>
      <c r="X69">
        <v>120.63500000000001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17.011199999999999</v>
      </c>
      <c r="AF69">
        <v>9.1440000000000001</v>
      </c>
      <c r="AG69">
        <v>45.258400000000002</v>
      </c>
      <c r="AH69">
        <v>48.263800000000003</v>
      </c>
      <c r="AI69">
        <v>0</v>
      </c>
      <c r="AJ69">
        <v>0</v>
      </c>
      <c r="AK69">
        <v>54.572499999999998</v>
      </c>
      <c r="AL69">
        <v>2.5564</v>
      </c>
      <c r="AM69">
        <v>0</v>
      </c>
      <c r="AN69">
        <v>0.64646999999999999</v>
      </c>
      <c r="AO69">
        <v>0</v>
      </c>
      <c r="AP69">
        <v>2.3058000000000001</v>
      </c>
      <c r="AQ69">
        <v>65.207999999999998</v>
      </c>
      <c r="AR69">
        <v>11.04</v>
      </c>
      <c r="AS69">
        <v>10.492559999999999</v>
      </c>
      <c r="AT69">
        <v>7.4984000000000002</v>
      </c>
      <c r="AU69">
        <v>0</v>
      </c>
      <c r="AV69">
        <v>46.251199999999997</v>
      </c>
      <c r="AW69">
        <v>0</v>
      </c>
      <c r="AX69">
        <v>0</v>
      </c>
      <c r="AY69">
        <v>0</v>
      </c>
      <c r="AZ69">
        <f t="shared" si="3"/>
        <v>35.311679999999996</v>
      </c>
      <c r="BA69">
        <f t="shared" si="4"/>
        <v>2946.5054550000004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2.0099999999999998</v>
      </c>
      <c r="BP69">
        <v>2.19</v>
      </c>
      <c r="BQ69">
        <v>0</v>
      </c>
      <c r="BR69">
        <v>0</v>
      </c>
      <c r="BS69">
        <v>0.91</v>
      </c>
      <c r="BT69">
        <v>0</v>
      </c>
      <c r="BU69">
        <v>0</v>
      </c>
      <c r="BV69">
        <v>0</v>
      </c>
      <c r="BW69">
        <v>6.3</v>
      </c>
      <c r="BX69">
        <v>0</v>
      </c>
      <c r="BY69">
        <v>0.27</v>
      </c>
      <c r="BZ69">
        <v>0</v>
      </c>
      <c r="CA69">
        <v>0</v>
      </c>
      <c r="CB69">
        <v>1.71</v>
      </c>
      <c r="CC69">
        <v>1.33</v>
      </c>
      <c r="CD69">
        <v>0.88</v>
      </c>
      <c r="CE69">
        <v>0.74</v>
      </c>
      <c r="CF69">
        <v>0.18</v>
      </c>
      <c r="CG69">
        <v>3.77</v>
      </c>
      <c r="CH69">
        <v>0.38640000000000002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2.25</v>
      </c>
      <c r="CP69">
        <v>0.99528000000000005</v>
      </c>
      <c r="CQ69">
        <v>0</v>
      </c>
      <c r="CR69">
        <v>2.34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35.311679999999996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76.681799999999996</v>
      </c>
      <c r="G70">
        <v>0</v>
      </c>
      <c r="H70">
        <v>0</v>
      </c>
      <c r="I70">
        <v>98.298000000000002</v>
      </c>
      <c r="J70">
        <v>1.7144999999999999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127.262</v>
      </c>
      <c r="Q70">
        <v>21.938279999999999</v>
      </c>
      <c r="R70">
        <v>42.846803999999999</v>
      </c>
      <c r="S70">
        <v>14.641823</v>
      </c>
      <c r="T70">
        <v>0.5625</v>
      </c>
      <c r="U70">
        <v>348.97500000000002</v>
      </c>
      <c r="V70">
        <v>11.661683</v>
      </c>
      <c r="W70">
        <v>44.6145</v>
      </c>
      <c r="X70">
        <v>120.63500000000001</v>
      </c>
      <c r="Y70">
        <v>0</v>
      </c>
      <c r="Z70">
        <v>1.1000000000000001</v>
      </c>
      <c r="AA70">
        <v>0</v>
      </c>
      <c r="AB70">
        <v>0</v>
      </c>
      <c r="AC70">
        <v>0</v>
      </c>
      <c r="AD70">
        <v>9.4322999999999997</v>
      </c>
      <c r="AE70">
        <v>17.011199999999999</v>
      </c>
      <c r="AF70">
        <v>9.1440000000000001</v>
      </c>
      <c r="AG70">
        <v>45.258400000000002</v>
      </c>
      <c r="AH70">
        <v>63.505000000000003</v>
      </c>
      <c r="AI70">
        <v>0</v>
      </c>
      <c r="AJ70">
        <v>0</v>
      </c>
      <c r="AK70">
        <v>54.572499999999998</v>
      </c>
      <c r="AL70">
        <v>2.5564</v>
      </c>
      <c r="AM70">
        <v>0</v>
      </c>
      <c r="AN70">
        <v>0.64646999999999999</v>
      </c>
      <c r="AO70">
        <v>0</v>
      </c>
      <c r="AP70">
        <v>2.3058000000000001</v>
      </c>
      <c r="AQ70">
        <v>65.207999999999998</v>
      </c>
      <c r="AR70">
        <v>11.04</v>
      </c>
      <c r="AS70">
        <v>10.492559999999999</v>
      </c>
      <c r="AT70">
        <v>7.4984000000000002</v>
      </c>
      <c r="AU70">
        <v>0</v>
      </c>
      <c r="AV70">
        <v>46.251199999999997</v>
      </c>
      <c r="AW70">
        <v>0</v>
      </c>
      <c r="AX70">
        <v>0</v>
      </c>
      <c r="AY70">
        <v>0</v>
      </c>
      <c r="AZ70">
        <f t="shared" si="3"/>
        <v>35.770879999999991</v>
      </c>
      <c r="BA70">
        <f t="shared" si="4"/>
        <v>2972.7381550000005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2.0099999999999998</v>
      </c>
      <c r="BP70">
        <v>2.19</v>
      </c>
      <c r="BQ70">
        <v>0</v>
      </c>
      <c r="BR70">
        <v>0</v>
      </c>
      <c r="BS70">
        <v>0.91</v>
      </c>
      <c r="BT70">
        <v>0.33600000000000002</v>
      </c>
      <c r="BU70">
        <v>0</v>
      </c>
      <c r="BV70">
        <v>0</v>
      </c>
      <c r="BW70">
        <v>6.3</v>
      </c>
      <c r="BX70">
        <v>0</v>
      </c>
      <c r="BY70">
        <v>0.27</v>
      </c>
      <c r="BZ70">
        <v>0</v>
      </c>
      <c r="CA70">
        <v>0</v>
      </c>
      <c r="CB70">
        <v>1.71</v>
      </c>
      <c r="CC70">
        <v>1.33</v>
      </c>
      <c r="CD70">
        <v>0.88</v>
      </c>
      <c r="CE70">
        <v>0.74</v>
      </c>
      <c r="CF70">
        <v>0.18</v>
      </c>
      <c r="CG70">
        <v>3.77</v>
      </c>
      <c r="CH70">
        <v>0.50960000000000005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2.25</v>
      </c>
      <c r="CP70">
        <v>0.99528000000000005</v>
      </c>
      <c r="CQ70">
        <v>0</v>
      </c>
      <c r="CR70">
        <v>2.34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35.770879999999991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76.681799999999996</v>
      </c>
      <c r="G71">
        <v>0</v>
      </c>
      <c r="H71">
        <v>0</v>
      </c>
      <c r="I71">
        <v>98.298000000000002</v>
      </c>
      <c r="J71">
        <v>1.7144999999999999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127.262</v>
      </c>
      <c r="Q71">
        <v>21.938279999999999</v>
      </c>
      <c r="R71">
        <v>42.846803999999999</v>
      </c>
      <c r="S71">
        <v>14.641823</v>
      </c>
      <c r="T71">
        <v>0.5625</v>
      </c>
      <c r="U71">
        <v>348.97500000000002</v>
      </c>
      <c r="V71">
        <v>11.661683</v>
      </c>
      <c r="W71">
        <v>44.311</v>
      </c>
      <c r="X71">
        <v>120.63500000000001</v>
      </c>
      <c r="Y71">
        <v>0</v>
      </c>
      <c r="Z71">
        <v>6.5537999999999998</v>
      </c>
      <c r="AA71">
        <v>3.7919999999999998</v>
      </c>
      <c r="AB71">
        <v>2.7759999999999998</v>
      </c>
      <c r="AC71">
        <v>0</v>
      </c>
      <c r="AD71">
        <v>18.864599999999999</v>
      </c>
      <c r="AE71">
        <v>34.022399999999998</v>
      </c>
      <c r="AF71">
        <v>18.288</v>
      </c>
      <c r="AG71">
        <v>45.258400000000002</v>
      </c>
      <c r="AH71">
        <v>72.395700000000005</v>
      </c>
      <c r="AI71">
        <v>0</v>
      </c>
      <c r="AJ71">
        <v>0</v>
      </c>
      <c r="AK71">
        <v>54.572499999999998</v>
      </c>
      <c r="AL71">
        <v>2.5564</v>
      </c>
      <c r="AM71">
        <v>2.758</v>
      </c>
      <c r="AN71">
        <v>0.64646999999999999</v>
      </c>
      <c r="AO71">
        <v>0</v>
      </c>
      <c r="AP71">
        <v>2.3058000000000001</v>
      </c>
      <c r="AQ71">
        <v>65.207999999999998</v>
      </c>
      <c r="AR71">
        <v>8.8320000000000007</v>
      </c>
      <c r="AS71">
        <v>10.492559999999999</v>
      </c>
      <c r="AT71">
        <v>7.4984000000000002</v>
      </c>
      <c r="AU71">
        <v>0</v>
      </c>
      <c r="AV71">
        <v>46.251199999999997</v>
      </c>
      <c r="AW71">
        <v>0</v>
      </c>
      <c r="AX71">
        <v>0</v>
      </c>
      <c r="AY71">
        <v>0</v>
      </c>
      <c r="AZ71">
        <f t="shared" si="3"/>
        <v>35.850880000000004</v>
      </c>
      <c r="BA71">
        <f t="shared" si="4"/>
        <v>3029.5646550000001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2.0099999999999998</v>
      </c>
      <c r="BP71">
        <v>2.19</v>
      </c>
      <c r="BQ71">
        <v>0</v>
      </c>
      <c r="BR71">
        <v>0</v>
      </c>
      <c r="BS71">
        <v>0.91</v>
      </c>
      <c r="BT71">
        <v>0.33600000000000002</v>
      </c>
      <c r="BU71">
        <v>0</v>
      </c>
      <c r="BV71">
        <v>0</v>
      </c>
      <c r="BW71">
        <v>6.3</v>
      </c>
      <c r="BX71">
        <v>0</v>
      </c>
      <c r="BY71">
        <v>0.27</v>
      </c>
      <c r="BZ71">
        <v>0</v>
      </c>
      <c r="CA71">
        <v>0</v>
      </c>
      <c r="CB71">
        <v>1.71</v>
      </c>
      <c r="CC71">
        <v>1.42</v>
      </c>
      <c r="CD71">
        <v>0.88</v>
      </c>
      <c r="CE71">
        <v>0.66</v>
      </c>
      <c r="CF71">
        <v>0.18</v>
      </c>
      <c r="CG71">
        <v>3.77</v>
      </c>
      <c r="CH71">
        <v>0.5796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2.25</v>
      </c>
      <c r="CP71">
        <v>0.99528000000000005</v>
      </c>
      <c r="CQ71">
        <v>0</v>
      </c>
      <c r="CR71">
        <v>2.34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35.850880000000004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76.681799999999996</v>
      </c>
      <c r="G72">
        <v>0</v>
      </c>
      <c r="H72">
        <v>0</v>
      </c>
      <c r="I72">
        <v>98.298000000000002</v>
      </c>
      <c r="J72">
        <v>1.7144999999999999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127.262</v>
      </c>
      <c r="Q72">
        <v>21.938279999999999</v>
      </c>
      <c r="R72">
        <v>42.846803999999999</v>
      </c>
      <c r="S72">
        <v>14.641823</v>
      </c>
      <c r="T72">
        <v>0.5625</v>
      </c>
      <c r="U72">
        <v>348.97500000000002</v>
      </c>
      <c r="V72">
        <v>11.661683</v>
      </c>
      <c r="W72">
        <v>44.311</v>
      </c>
      <c r="X72">
        <v>120.63500000000001</v>
      </c>
      <c r="Y72">
        <v>0</v>
      </c>
      <c r="Z72">
        <v>7.15</v>
      </c>
      <c r="AA72">
        <v>17.774999999999999</v>
      </c>
      <c r="AB72">
        <v>13.602399999999999</v>
      </c>
      <c r="AC72">
        <v>0</v>
      </c>
      <c r="AD72">
        <v>28.296900000000001</v>
      </c>
      <c r="AE72">
        <v>34.022399999999998</v>
      </c>
      <c r="AF72">
        <v>27.431999999999999</v>
      </c>
      <c r="AG72">
        <v>45.258400000000002</v>
      </c>
      <c r="AH72">
        <v>96.527600000000007</v>
      </c>
      <c r="AI72">
        <v>0</v>
      </c>
      <c r="AJ72">
        <v>0</v>
      </c>
      <c r="AK72">
        <v>54.572499999999998</v>
      </c>
      <c r="AL72">
        <v>12.782</v>
      </c>
      <c r="AM72">
        <v>5.1022999999999996</v>
      </c>
      <c r="AN72">
        <v>0.64646999999999999</v>
      </c>
      <c r="AO72">
        <v>0</v>
      </c>
      <c r="AP72">
        <v>2.3058000000000001</v>
      </c>
      <c r="AQ72">
        <v>65.207999999999998</v>
      </c>
      <c r="AR72">
        <v>8.8320000000000007</v>
      </c>
      <c r="AS72">
        <v>10.492559999999999</v>
      </c>
      <c r="AT72">
        <v>7.4984000000000002</v>
      </c>
      <c r="AU72">
        <v>0</v>
      </c>
      <c r="AV72">
        <v>46.251199999999997</v>
      </c>
      <c r="AW72">
        <v>0</v>
      </c>
      <c r="AX72">
        <v>0</v>
      </c>
      <c r="AY72">
        <v>0</v>
      </c>
      <c r="AZ72">
        <f t="shared" si="3"/>
        <v>36.608679999999993</v>
      </c>
      <c r="BA72">
        <f t="shared" si="4"/>
        <v>3111.0061550000005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2.0099999999999998</v>
      </c>
      <c r="BP72">
        <v>2.19</v>
      </c>
      <c r="BQ72">
        <v>0</v>
      </c>
      <c r="BR72">
        <v>6.9000000000000006E-2</v>
      </c>
      <c r="BS72">
        <v>0.91</v>
      </c>
      <c r="BT72">
        <v>0.83160000000000001</v>
      </c>
      <c r="BU72">
        <v>0</v>
      </c>
      <c r="BV72">
        <v>0</v>
      </c>
      <c r="BW72">
        <v>6.3</v>
      </c>
      <c r="BX72">
        <v>0</v>
      </c>
      <c r="BY72">
        <v>0.27</v>
      </c>
      <c r="BZ72">
        <v>0</v>
      </c>
      <c r="CA72">
        <v>0</v>
      </c>
      <c r="CB72">
        <v>1.71</v>
      </c>
      <c r="CC72">
        <v>1.42</v>
      </c>
      <c r="CD72">
        <v>0.88</v>
      </c>
      <c r="CE72">
        <v>0.66</v>
      </c>
      <c r="CF72">
        <v>0.18</v>
      </c>
      <c r="CG72">
        <v>3.77</v>
      </c>
      <c r="CH72">
        <v>0.77280000000000004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2.25</v>
      </c>
      <c r="CP72">
        <v>0.99528000000000005</v>
      </c>
      <c r="CQ72">
        <v>0</v>
      </c>
      <c r="CR72">
        <v>2.34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36.608679999999993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76.681799999999996</v>
      </c>
      <c r="G73">
        <v>0</v>
      </c>
      <c r="H73">
        <v>0</v>
      </c>
      <c r="I73">
        <v>98.298000000000002</v>
      </c>
      <c r="J73">
        <v>1.7144999999999999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127.262</v>
      </c>
      <c r="Q73">
        <v>21.938279999999999</v>
      </c>
      <c r="R73">
        <v>42.846803999999999</v>
      </c>
      <c r="S73">
        <v>14.641823</v>
      </c>
      <c r="T73">
        <v>0.5625</v>
      </c>
      <c r="U73">
        <v>348.97500000000002</v>
      </c>
      <c r="V73">
        <v>11.661683</v>
      </c>
      <c r="W73">
        <v>43.704000000000001</v>
      </c>
      <c r="X73">
        <v>120.63500000000001</v>
      </c>
      <c r="Y73">
        <v>0</v>
      </c>
      <c r="Z73">
        <v>13.1076</v>
      </c>
      <c r="AA73">
        <v>28.09872</v>
      </c>
      <c r="AB73">
        <v>27.426880000000001</v>
      </c>
      <c r="AC73">
        <v>0</v>
      </c>
      <c r="AD73">
        <v>28.296900000000001</v>
      </c>
      <c r="AE73">
        <v>51.166499999999999</v>
      </c>
      <c r="AF73">
        <v>30.784800000000001</v>
      </c>
      <c r="AG73">
        <v>45.258400000000002</v>
      </c>
      <c r="AH73">
        <v>120.65949999999999</v>
      </c>
      <c r="AI73">
        <v>0</v>
      </c>
      <c r="AJ73">
        <v>0</v>
      </c>
      <c r="AK73">
        <v>54.572499999999998</v>
      </c>
      <c r="AL73">
        <v>53.451999999999998</v>
      </c>
      <c r="AM73">
        <v>9.6530000000000005</v>
      </c>
      <c r="AN73">
        <v>0.64646999999999999</v>
      </c>
      <c r="AO73">
        <v>0</v>
      </c>
      <c r="AP73">
        <v>1.5371999999999999</v>
      </c>
      <c r="AQ73">
        <v>65.207999999999998</v>
      </c>
      <c r="AR73">
        <v>8.8320000000000007</v>
      </c>
      <c r="AS73">
        <v>10.492559999999999</v>
      </c>
      <c r="AT73">
        <v>7.4984000000000002</v>
      </c>
      <c r="AU73">
        <v>0</v>
      </c>
      <c r="AV73">
        <v>46.251199999999997</v>
      </c>
      <c r="AW73">
        <v>0</v>
      </c>
      <c r="AX73">
        <v>0</v>
      </c>
      <c r="AY73">
        <v>0</v>
      </c>
      <c r="AZ73">
        <f t="shared" si="3"/>
        <v>38.064408</v>
      </c>
      <c r="BA73">
        <f t="shared" si="4"/>
        <v>3231.0415830000002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2.0099999999999998</v>
      </c>
      <c r="BP73">
        <v>2.19</v>
      </c>
      <c r="BQ73">
        <v>0</v>
      </c>
      <c r="BR73">
        <v>0.49992799999999998</v>
      </c>
      <c r="BS73">
        <v>0.91</v>
      </c>
      <c r="BT73">
        <v>1.6632</v>
      </c>
      <c r="BU73">
        <v>0</v>
      </c>
      <c r="BV73">
        <v>0</v>
      </c>
      <c r="BW73">
        <v>6.3</v>
      </c>
      <c r="BX73">
        <v>0</v>
      </c>
      <c r="BY73">
        <v>0.27</v>
      </c>
      <c r="BZ73">
        <v>0</v>
      </c>
      <c r="CA73">
        <v>0</v>
      </c>
      <c r="CB73">
        <v>1.71</v>
      </c>
      <c r="CC73">
        <v>1.42</v>
      </c>
      <c r="CD73">
        <v>0.88</v>
      </c>
      <c r="CE73">
        <v>0.66</v>
      </c>
      <c r="CF73">
        <v>0.18</v>
      </c>
      <c r="CG73">
        <v>3.77</v>
      </c>
      <c r="CH73">
        <v>0.96599999999999997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2.25</v>
      </c>
      <c r="CP73">
        <v>0.99528000000000005</v>
      </c>
      <c r="CQ73">
        <v>0</v>
      </c>
      <c r="CR73">
        <v>2.34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38.064408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76.681799999999996</v>
      </c>
      <c r="G74">
        <v>0</v>
      </c>
      <c r="H74">
        <v>0</v>
      </c>
      <c r="I74">
        <v>98.298000000000002</v>
      </c>
      <c r="J74">
        <v>1.7144999999999999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127.262</v>
      </c>
      <c r="Q74">
        <v>21.938279999999999</v>
      </c>
      <c r="R74">
        <v>42.846803999999999</v>
      </c>
      <c r="S74">
        <v>14.641823</v>
      </c>
      <c r="T74">
        <v>0.5625</v>
      </c>
      <c r="U74">
        <v>348.97500000000002</v>
      </c>
      <c r="V74">
        <v>11.661683</v>
      </c>
      <c r="W74">
        <v>43.704000000000001</v>
      </c>
      <c r="X74">
        <v>120.63500000000001</v>
      </c>
      <c r="Y74">
        <v>0</v>
      </c>
      <c r="Z74">
        <v>13.1076</v>
      </c>
      <c r="AA74">
        <v>28.09872</v>
      </c>
      <c r="AB74">
        <v>27.426880000000001</v>
      </c>
      <c r="AC74">
        <v>0</v>
      </c>
      <c r="AD74">
        <v>28.296900000000001</v>
      </c>
      <c r="AE74">
        <v>51.209028000000004</v>
      </c>
      <c r="AF74">
        <v>30.784800000000001</v>
      </c>
      <c r="AG74">
        <v>45.258400000000002</v>
      </c>
      <c r="AH74">
        <v>144.79140000000001</v>
      </c>
      <c r="AI74">
        <v>0</v>
      </c>
      <c r="AJ74">
        <v>0</v>
      </c>
      <c r="AK74">
        <v>54.572499999999998</v>
      </c>
      <c r="AL74">
        <v>53.451999999999998</v>
      </c>
      <c r="AM74">
        <v>16.38252</v>
      </c>
      <c r="AN74">
        <v>0.64646999999999999</v>
      </c>
      <c r="AO74">
        <v>0</v>
      </c>
      <c r="AP74">
        <v>1.5371999999999999</v>
      </c>
      <c r="AQ74">
        <v>65.207999999999998</v>
      </c>
      <c r="AR74">
        <v>8.8320000000000007</v>
      </c>
      <c r="AS74">
        <v>10.492559999999999</v>
      </c>
      <c r="AT74">
        <v>7.4984000000000002</v>
      </c>
      <c r="AU74">
        <v>0</v>
      </c>
      <c r="AV74">
        <v>46.251199999999997</v>
      </c>
      <c r="AW74">
        <v>0</v>
      </c>
      <c r="AX74">
        <v>0</v>
      </c>
      <c r="AY74">
        <v>0</v>
      </c>
      <c r="AZ74">
        <f t="shared" si="3"/>
        <v>38.240807999999987</v>
      </c>
      <c r="BA74">
        <f t="shared" si="4"/>
        <v>3262.1219310000006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2.0099999999999998</v>
      </c>
      <c r="BP74">
        <v>2.19</v>
      </c>
      <c r="BQ74">
        <v>0</v>
      </c>
      <c r="BR74">
        <v>0.49992799999999998</v>
      </c>
      <c r="BS74">
        <v>0.91</v>
      </c>
      <c r="BT74">
        <v>1.6632</v>
      </c>
      <c r="BU74">
        <v>0</v>
      </c>
      <c r="BV74">
        <v>0</v>
      </c>
      <c r="BW74">
        <v>6.3</v>
      </c>
      <c r="BX74">
        <v>0</v>
      </c>
      <c r="BY74">
        <v>0.27</v>
      </c>
      <c r="BZ74">
        <v>0</v>
      </c>
      <c r="CA74">
        <v>0</v>
      </c>
      <c r="CB74">
        <v>1.71</v>
      </c>
      <c r="CC74">
        <v>1.42</v>
      </c>
      <c r="CD74">
        <v>0.88</v>
      </c>
      <c r="CE74">
        <v>0.66</v>
      </c>
      <c r="CF74">
        <v>0.18</v>
      </c>
      <c r="CG74">
        <v>3.77</v>
      </c>
      <c r="CH74">
        <v>1.1424000000000001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2.25</v>
      </c>
      <c r="CP74">
        <v>0.99528000000000005</v>
      </c>
      <c r="CQ74">
        <v>0</v>
      </c>
      <c r="CR74">
        <v>2.34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38.240807999999987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76.681799999999996</v>
      </c>
      <c r="G75">
        <v>0</v>
      </c>
      <c r="H75">
        <v>0</v>
      </c>
      <c r="I75">
        <v>98.298000000000002</v>
      </c>
      <c r="J75">
        <v>1.7144999999999999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127.262</v>
      </c>
      <c r="Q75">
        <v>21.938279999999999</v>
      </c>
      <c r="R75">
        <v>42.846803999999999</v>
      </c>
      <c r="S75">
        <v>14.641823</v>
      </c>
      <c r="T75">
        <v>0.5625</v>
      </c>
      <c r="U75">
        <v>348.97500000000002</v>
      </c>
      <c r="V75">
        <v>11.661683</v>
      </c>
      <c r="W75">
        <v>43.704000000000001</v>
      </c>
      <c r="X75">
        <v>123.782</v>
      </c>
      <c r="Y75">
        <v>0</v>
      </c>
      <c r="Z75">
        <v>13.1076</v>
      </c>
      <c r="AA75">
        <v>28.09872</v>
      </c>
      <c r="AB75">
        <v>27.426880000000001</v>
      </c>
      <c r="AC75">
        <v>0</v>
      </c>
      <c r="AD75">
        <v>28.296900000000001</v>
      </c>
      <c r="AE75">
        <v>51.209028000000004</v>
      </c>
      <c r="AF75">
        <v>30.784800000000001</v>
      </c>
      <c r="AG75">
        <v>45.258400000000002</v>
      </c>
      <c r="AH75">
        <v>144.79140000000001</v>
      </c>
      <c r="AI75">
        <v>0</v>
      </c>
      <c r="AJ75">
        <v>0</v>
      </c>
      <c r="AK75">
        <v>54.572499999999998</v>
      </c>
      <c r="AL75">
        <v>12.782</v>
      </c>
      <c r="AM75">
        <v>16.38252</v>
      </c>
      <c r="AN75">
        <v>0.64646999999999999</v>
      </c>
      <c r="AO75">
        <v>0</v>
      </c>
      <c r="AP75">
        <v>1.5371999999999999</v>
      </c>
      <c r="AQ75">
        <v>65.207999999999998</v>
      </c>
      <c r="AR75">
        <v>13.247999999999999</v>
      </c>
      <c r="AS75">
        <v>10.492559999999999</v>
      </c>
      <c r="AT75">
        <v>7.4984000000000002</v>
      </c>
      <c r="AU75">
        <v>0</v>
      </c>
      <c r="AV75">
        <v>46.470399999999998</v>
      </c>
      <c r="AW75">
        <v>0</v>
      </c>
      <c r="AX75">
        <v>0</v>
      </c>
      <c r="AY75">
        <v>0</v>
      </c>
      <c r="AZ75">
        <f t="shared" si="3"/>
        <v>38.270807999999988</v>
      </c>
      <c r="BA75">
        <f t="shared" si="4"/>
        <v>3229.2641310000008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2.0099999999999998</v>
      </c>
      <c r="BP75">
        <v>2.19</v>
      </c>
      <c r="BQ75">
        <v>0</v>
      </c>
      <c r="BR75">
        <v>0.49992799999999998</v>
      </c>
      <c r="BS75">
        <v>0.91</v>
      </c>
      <c r="BT75">
        <v>1.6632</v>
      </c>
      <c r="BU75">
        <v>0</v>
      </c>
      <c r="BV75">
        <v>0</v>
      </c>
      <c r="BW75">
        <v>6.3</v>
      </c>
      <c r="BX75">
        <v>0</v>
      </c>
      <c r="BY75">
        <v>0.27</v>
      </c>
      <c r="BZ75">
        <v>0</v>
      </c>
      <c r="CA75">
        <v>0</v>
      </c>
      <c r="CB75">
        <v>1.71</v>
      </c>
      <c r="CC75">
        <v>1.42</v>
      </c>
      <c r="CD75">
        <v>0.88</v>
      </c>
      <c r="CE75">
        <v>0.69</v>
      </c>
      <c r="CF75">
        <v>0.18</v>
      </c>
      <c r="CG75">
        <v>3.77</v>
      </c>
      <c r="CH75">
        <v>1.1424000000000001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2.25</v>
      </c>
      <c r="CP75">
        <v>0.99528000000000005</v>
      </c>
      <c r="CQ75">
        <v>0</v>
      </c>
      <c r="CR75">
        <v>2.34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38.270807999999988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76.681799999999996</v>
      </c>
      <c r="G76">
        <v>0</v>
      </c>
      <c r="H76">
        <v>0</v>
      </c>
      <c r="I76">
        <v>98.298000000000002</v>
      </c>
      <c r="J76">
        <v>1.7144999999999999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127.262</v>
      </c>
      <c r="Q76">
        <v>21.938279999999999</v>
      </c>
      <c r="R76">
        <v>42.846803999999999</v>
      </c>
      <c r="S76">
        <v>14.641823</v>
      </c>
      <c r="T76">
        <v>0.5625</v>
      </c>
      <c r="U76">
        <v>348.97500000000002</v>
      </c>
      <c r="V76">
        <v>11.661683</v>
      </c>
      <c r="W76">
        <v>43.704000000000001</v>
      </c>
      <c r="X76">
        <v>123.782</v>
      </c>
      <c r="Y76">
        <v>0</v>
      </c>
      <c r="Z76">
        <v>13.1076</v>
      </c>
      <c r="AA76">
        <v>28.09872</v>
      </c>
      <c r="AB76">
        <v>27.426880000000001</v>
      </c>
      <c r="AC76">
        <v>0</v>
      </c>
      <c r="AD76">
        <v>28.296900000000001</v>
      </c>
      <c r="AE76">
        <v>51.209028000000004</v>
      </c>
      <c r="AF76">
        <v>30.784800000000001</v>
      </c>
      <c r="AG76">
        <v>45.258400000000002</v>
      </c>
      <c r="AH76">
        <v>144.79140000000001</v>
      </c>
      <c r="AI76">
        <v>0</v>
      </c>
      <c r="AJ76">
        <v>0</v>
      </c>
      <c r="AK76">
        <v>54.572499999999998</v>
      </c>
      <c r="AL76">
        <v>12.782</v>
      </c>
      <c r="AM76">
        <v>16.38252</v>
      </c>
      <c r="AN76">
        <v>0.64646999999999999</v>
      </c>
      <c r="AO76">
        <v>0</v>
      </c>
      <c r="AP76">
        <v>1.5371999999999999</v>
      </c>
      <c r="AQ76">
        <v>65.207999999999998</v>
      </c>
      <c r="AR76">
        <v>13.247999999999999</v>
      </c>
      <c r="AS76">
        <v>10.492559999999999</v>
      </c>
      <c r="AT76">
        <v>7.4984000000000002</v>
      </c>
      <c r="AU76">
        <v>0</v>
      </c>
      <c r="AV76">
        <v>46.470399999999998</v>
      </c>
      <c r="AW76">
        <v>0</v>
      </c>
      <c r="AX76">
        <v>0</v>
      </c>
      <c r="AY76">
        <v>0</v>
      </c>
      <c r="AZ76">
        <f t="shared" si="3"/>
        <v>37.875007999999994</v>
      </c>
      <c r="BA76">
        <f t="shared" si="4"/>
        <v>3228.868331000001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2.0099999999999998</v>
      </c>
      <c r="BP76">
        <v>2.19</v>
      </c>
      <c r="BQ76">
        <v>0</v>
      </c>
      <c r="BR76">
        <v>0.49992799999999998</v>
      </c>
      <c r="BS76">
        <v>0.91</v>
      </c>
      <c r="BT76">
        <v>1.2474000000000001</v>
      </c>
      <c r="BU76">
        <v>0</v>
      </c>
      <c r="BV76">
        <v>0</v>
      </c>
      <c r="BW76">
        <v>6.3</v>
      </c>
      <c r="BX76">
        <v>0</v>
      </c>
      <c r="BY76">
        <v>0.27</v>
      </c>
      <c r="BZ76">
        <v>0</v>
      </c>
      <c r="CA76">
        <v>0</v>
      </c>
      <c r="CB76">
        <v>1.71</v>
      </c>
      <c r="CC76">
        <v>1.42</v>
      </c>
      <c r="CD76">
        <v>0.88</v>
      </c>
      <c r="CE76">
        <v>0.71</v>
      </c>
      <c r="CF76">
        <v>0.18</v>
      </c>
      <c r="CG76">
        <v>3.77</v>
      </c>
      <c r="CH76">
        <v>1.1424000000000001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2.25</v>
      </c>
      <c r="CP76">
        <v>0.99528000000000005</v>
      </c>
      <c r="CQ76">
        <v>0</v>
      </c>
      <c r="CR76">
        <v>2.34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37.875007999999994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76.681799999999996</v>
      </c>
      <c r="G77">
        <v>0</v>
      </c>
      <c r="H77">
        <v>0</v>
      </c>
      <c r="I77">
        <v>98.298000000000002</v>
      </c>
      <c r="J77">
        <v>1.7144999999999999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127.262</v>
      </c>
      <c r="Q77">
        <v>21.938279999999999</v>
      </c>
      <c r="R77">
        <v>42.846803999999999</v>
      </c>
      <c r="S77">
        <v>14.641823</v>
      </c>
      <c r="T77">
        <v>0.5625</v>
      </c>
      <c r="U77">
        <v>348.97500000000002</v>
      </c>
      <c r="V77">
        <v>15.024927</v>
      </c>
      <c r="W77">
        <v>43.704000000000001</v>
      </c>
      <c r="X77">
        <v>123.782</v>
      </c>
      <c r="Y77">
        <v>0</v>
      </c>
      <c r="Z77">
        <v>13.1076</v>
      </c>
      <c r="AA77">
        <v>28.09872</v>
      </c>
      <c r="AB77">
        <v>27.426880000000001</v>
      </c>
      <c r="AC77">
        <v>0</v>
      </c>
      <c r="AD77">
        <v>28.296900000000001</v>
      </c>
      <c r="AE77">
        <v>51.209028000000004</v>
      </c>
      <c r="AF77">
        <v>30.784800000000001</v>
      </c>
      <c r="AG77">
        <v>45.258400000000002</v>
      </c>
      <c r="AH77">
        <v>117.24</v>
      </c>
      <c r="AI77">
        <v>0</v>
      </c>
      <c r="AJ77">
        <v>0</v>
      </c>
      <c r="AK77">
        <v>54.572499999999998</v>
      </c>
      <c r="AL77">
        <v>12.782</v>
      </c>
      <c r="AM77">
        <v>16.38252</v>
      </c>
      <c r="AN77">
        <v>0.64646999999999999</v>
      </c>
      <c r="AO77">
        <v>0</v>
      </c>
      <c r="AP77">
        <v>1.5371999999999999</v>
      </c>
      <c r="AQ77">
        <v>65.207999999999998</v>
      </c>
      <c r="AR77">
        <v>11.04</v>
      </c>
      <c r="AS77">
        <v>10.492559999999999</v>
      </c>
      <c r="AT77">
        <v>7.4984000000000002</v>
      </c>
      <c r="AU77">
        <v>0</v>
      </c>
      <c r="AV77">
        <v>46.470399999999998</v>
      </c>
      <c r="AW77">
        <v>0</v>
      </c>
      <c r="AX77">
        <v>0</v>
      </c>
      <c r="AY77">
        <v>0</v>
      </c>
      <c r="AZ77">
        <f t="shared" si="3"/>
        <v>37.510608000000005</v>
      </c>
      <c r="BA77">
        <f t="shared" si="4"/>
        <v>3202.1077750000009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2.0099999999999998</v>
      </c>
      <c r="BP77">
        <v>2.19</v>
      </c>
      <c r="BQ77">
        <v>0</v>
      </c>
      <c r="BR77">
        <v>0.49992799999999998</v>
      </c>
      <c r="BS77">
        <v>0.91</v>
      </c>
      <c r="BT77">
        <v>1.2474000000000001</v>
      </c>
      <c r="BU77">
        <v>0</v>
      </c>
      <c r="BV77">
        <v>0</v>
      </c>
      <c r="BW77">
        <v>6.3</v>
      </c>
      <c r="BX77">
        <v>0</v>
      </c>
      <c r="BY77">
        <v>0.27</v>
      </c>
      <c r="BZ77">
        <v>0</v>
      </c>
      <c r="CA77">
        <v>0</v>
      </c>
      <c r="CB77">
        <v>1.55</v>
      </c>
      <c r="CC77">
        <v>1.42</v>
      </c>
      <c r="CD77">
        <v>0.88</v>
      </c>
      <c r="CE77">
        <v>0.71</v>
      </c>
      <c r="CF77">
        <v>0.18</v>
      </c>
      <c r="CG77">
        <v>3.77</v>
      </c>
      <c r="CH77">
        <v>0.93799999999999994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2.25</v>
      </c>
      <c r="CP77">
        <v>0.99528000000000005</v>
      </c>
      <c r="CQ77">
        <v>0</v>
      </c>
      <c r="CR77">
        <v>2.34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37.510608000000005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76.681799999999996</v>
      </c>
      <c r="G78">
        <v>0</v>
      </c>
      <c r="H78">
        <v>0</v>
      </c>
      <c r="I78">
        <v>98.298000000000002</v>
      </c>
      <c r="J78">
        <v>1.7144999999999999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127.262</v>
      </c>
      <c r="Q78">
        <v>21.938279999999999</v>
      </c>
      <c r="R78">
        <v>42.846803999999999</v>
      </c>
      <c r="S78">
        <v>14.641823</v>
      </c>
      <c r="T78">
        <v>0.5625</v>
      </c>
      <c r="U78">
        <v>348.97500000000002</v>
      </c>
      <c r="V78">
        <v>16.414926999999999</v>
      </c>
      <c r="W78">
        <v>43.704000000000001</v>
      </c>
      <c r="X78">
        <v>123.782</v>
      </c>
      <c r="Y78">
        <v>0</v>
      </c>
      <c r="Z78">
        <v>13.1076</v>
      </c>
      <c r="AA78">
        <v>17.774999999999999</v>
      </c>
      <c r="AB78">
        <v>27.426880000000001</v>
      </c>
      <c r="AC78">
        <v>0</v>
      </c>
      <c r="AD78">
        <v>28.296900000000001</v>
      </c>
      <c r="AE78">
        <v>51.209028000000004</v>
      </c>
      <c r="AF78">
        <v>30.784800000000001</v>
      </c>
      <c r="AG78">
        <v>45.258400000000002</v>
      </c>
      <c r="AH78">
        <v>107.47</v>
      </c>
      <c r="AI78">
        <v>0</v>
      </c>
      <c r="AJ78">
        <v>0</v>
      </c>
      <c r="AK78">
        <v>54.572499999999998</v>
      </c>
      <c r="AL78">
        <v>12.782</v>
      </c>
      <c r="AM78">
        <v>16.38252</v>
      </c>
      <c r="AN78">
        <v>0.64646999999999999</v>
      </c>
      <c r="AO78">
        <v>0</v>
      </c>
      <c r="AP78">
        <v>1.5371999999999999</v>
      </c>
      <c r="AQ78">
        <v>65.207999999999998</v>
      </c>
      <c r="AR78">
        <v>11.04</v>
      </c>
      <c r="AS78">
        <v>10.492559999999999</v>
      </c>
      <c r="AT78">
        <v>7.4984000000000002</v>
      </c>
      <c r="AU78">
        <v>0</v>
      </c>
      <c r="AV78">
        <v>46.470399999999998</v>
      </c>
      <c r="AW78">
        <v>0</v>
      </c>
      <c r="AX78">
        <v>0</v>
      </c>
      <c r="AY78">
        <v>0</v>
      </c>
      <c r="AZ78">
        <f t="shared" si="3"/>
        <v>37.016407999999998</v>
      </c>
      <c r="BA78">
        <f t="shared" si="4"/>
        <v>3182.9098550000008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2.0099999999999998</v>
      </c>
      <c r="BP78">
        <v>2.19</v>
      </c>
      <c r="BQ78">
        <v>0</v>
      </c>
      <c r="BR78">
        <v>0.49992799999999998</v>
      </c>
      <c r="BS78">
        <v>0.91</v>
      </c>
      <c r="BT78">
        <v>0.83160000000000001</v>
      </c>
      <c r="BU78">
        <v>0</v>
      </c>
      <c r="BV78">
        <v>0</v>
      </c>
      <c r="BW78">
        <v>6.3</v>
      </c>
      <c r="BX78">
        <v>0</v>
      </c>
      <c r="BY78">
        <v>0.27</v>
      </c>
      <c r="BZ78">
        <v>0</v>
      </c>
      <c r="CA78">
        <v>0</v>
      </c>
      <c r="CB78">
        <v>1.55</v>
      </c>
      <c r="CC78">
        <v>1.42</v>
      </c>
      <c r="CD78">
        <v>0.88</v>
      </c>
      <c r="CE78">
        <v>0.71</v>
      </c>
      <c r="CF78">
        <v>0.18</v>
      </c>
      <c r="CG78">
        <v>3.77</v>
      </c>
      <c r="CH78">
        <v>0.85960000000000003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2.25</v>
      </c>
      <c r="CP78">
        <v>0.99528000000000005</v>
      </c>
      <c r="CQ78">
        <v>0</v>
      </c>
      <c r="CR78">
        <v>2.34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37.016407999999998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76.681799999999996</v>
      </c>
      <c r="G79">
        <v>0</v>
      </c>
      <c r="H79">
        <v>0</v>
      </c>
      <c r="I79">
        <v>98.298000000000002</v>
      </c>
      <c r="J79">
        <v>1.7144999999999999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127.262</v>
      </c>
      <c r="Q79">
        <v>21.938279999999999</v>
      </c>
      <c r="R79">
        <v>42.846803999999999</v>
      </c>
      <c r="S79">
        <v>14.641823</v>
      </c>
      <c r="T79">
        <v>0.5625</v>
      </c>
      <c r="U79">
        <v>348.97500000000002</v>
      </c>
      <c r="V79">
        <v>18.140333999999999</v>
      </c>
      <c r="W79">
        <v>43.704000000000001</v>
      </c>
      <c r="X79">
        <v>123.782</v>
      </c>
      <c r="Y79">
        <v>0</v>
      </c>
      <c r="Z79">
        <v>7.15</v>
      </c>
      <c r="AA79">
        <v>11.534000000000001</v>
      </c>
      <c r="AB79">
        <v>13.602399999999999</v>
      </c>
      <c r="AC79">
        <v>0</v>
      </c>
      <c r="AD79">
        <v>18.864599999999999</v>
      </c>
      <c r="AE79">
        <v>34.022399999999998</v>
      </c>
      <c r="AF79">
        <v>18.491199999999999</v>
      </c>
      <c r="AG79">
        <v>45.258400000000002</v>
      </c>
      <c r="AH79">
        <v>90.861000000000004</v>
      </c>
      <c r="AI79">
        <v>0</v>
      </c>
      <c r="AJ79">
        <v>0</v>
      </c>
      <c r="AK79">
        <v>54.572499999999998</v>
      </c>
      <c r="AL79">
        <v>12.782</v>
      </c>
      <c r="AM79">
        <v>10.92168</v>
      </c>
      <c r="AN79">
        <v>0.64646999999999999</v>
      </c>
      <c r="AO79">
        <v>0</v>
      </c>
      <c r="AP79">
        <v>1.5371999999999999</v>
      </c>
      <c r="AQ79">
        <v>65.207999999999998</v>
      </c>
      <c r="AR79">
        <v>19.872</v>
      </c>
      <c r="AS79">
        <v>10.492559999999999</v>
      </c>
      <c r="AT79">
        <v>7.4984000000000002</v>
      </c>
      <c r="AU79">
        <v>0</v>
      </c>
      <c r="AV79">
        <v>46.470399999999998</v>
      </c>
      <c r="AW79">
        <v>0</v>
      </c>
      <c r="AX79">
        <v>0</v>
      </c>
      <c r="AY79">
        <v>0</v>
      </c>
      <c r="AZ79">
        <f t="shared" si="3"/>
        <v>36.398679999999999</v>
      </c>
      <c r="BA79">
        <f t="shared" si="4"/>
        <v>3105.844086000001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2.0099999999999998</v>
      </c>
      <c r="BP79">
        <v>2.19</v>
      </c>
      <c r="BQ79">
        <v>0</v>
      </c>
      <c r="BR79">
        <v>1.38E-2</v>
      </c>
      <c r="BS79">
        <v>0.91</v>
      </c>
      <c r="BT79">
        <v>0.83160000000000001</v>
      </c>
      <c r="BU79">
        <v>0</v>
      </c>
      <c r="BV79">
        <v>0</v>
      </c>
      <c r="BW79">
        <v>6.3</v>
      </c>
      <c r="BX79">
        <v>0</v>
      </c>
      <c r="BY79">
        <v>0.27</v>
      </c>
      <c r="BZ79">
        <v>0</v>
      </c>
      <c r="CA79">
        <v>0</v>
      </c>
      <c r="CB79">
        <v>1.55</v>
      </c>
      <c r="CC79">
        <v>1.42</v>
      </c>
      <c r="CD79">
        <v>0.88</v>
      </c>
      <c r="CE79">
        <v>0.71</v>
      </c>
      <c r="CF79">
        <v>0.18</v>
      </c>
      <c r="CG79">
        <v>3.77</v>
      </c>
      <c r="CH79">
        <v>0.72799999999999998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2.25</v>
      </c>
      <c r="CP79">
        <v>0.99528000000000005</v>
      </c>
      <c r="CQ79">
        <v>0</v>
      </c>
      <c r="CR79">
        <v>2.34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36.398679999999999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76.681799999999996</v>
      </c>
      <c r="G80">
        <v>0</v>
      </c>
      <c r="H80">
        <v>0</v>
      </c>
      <c r="I80">
        <v>98.298000000000002</v>
      </c>
      <c r="J80">
        <v>1.7144999999999999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127.262</v>
      </c>
      <c r="Q80">
        <v>21.938279999999999</v>
      </c>
      <c r="R80">
        <v>42.846803999999999</v>
      </c>
      <c r="S80">
        <v>14.641823</v>
      </c>
      <c r="T80">
        <v>0.5625</v>
      </c>
      <c r="U80">
        <v>348.97500000000002</v>
      </c>
      <c r="V80">
        <v>18.140333999999999</v>
      </c>
      <c r="W80">
        <v>43.704000000000001</v>
      </c>
      <c r="X80">
        <v>123.782</v>
      </c>
      <c r="Y80">
        <v>0</v>
      </c>
      <c r="Z80">
        <v>6.5537999999999998</v>
      </c>
      <c r="AA80">
        <v>3.7919999999999998</v>
      </c>
      <c r="AB80">
        <v>2.7759999999999998</v>
      </c>
      <c r="AC80">
        <v>0</v>
      </c>
      <c r="AD80">
        <v>9.4322999999999997</v>
      </c>
      <c r="AE80">
        <v>31.896000000000001</v>
      </c>
      <c r="AF80">
        <v>18.288</v>
      </c>
      <c r="AG80">
        <v>45.258400000000002</v>
      </c>
      <c r="AH80">
        <v>72.395700000000005</v>
      </c>
      <c r="AI80">
        <v>0</v>
      </c>
      <c r="AJ80">
        <v>0</v>
      </c>
      <c r="AK80">
        <v>54.572499999999998</v>
      </c>
      <c r="AL80">
        <v>12.782</v>
      </c>
      <c r="AM80">
        <v>5.4608400000000001</v>
      </c>
      <c r="AN80">
        <v>0.64646999999999999</v>
      </c>
      <c r="AO80">
        <v>0</v>
      </c>
      <c r="AP80">
        <v>1.5371999999999999</v>
      </c>
      <c r="AQ80">
        <v>65.207999999999998</v>
      </c>
      <c r="AR80">
        <v>19.872</v>
      </c>
      <c r="AS80">
        <v>10.492559999999999</v>
      </c>
      <c r="AT80">
        <v>7.4984000000000002</v>
      </c>
      <c r="AU80">
        <v>0</v>
      </c>
      <c r="AV80">
        <v>46.470399999999998</v>
      </c>
      <c r="AW80">
        <v>0</v>
      </c>
      <c r="AX80">
        <v>0</v>
      </c>
      <c r="AY80">
        <v>0</v>
      </c>
      <c r="AZ80">
        <f t="shared" si="3"/>
        <v>35.757679999999993</v>
      </c>
      <c r="BA80">
        <f t="shared" si="4"/>
        <v>3050.3504460000017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2.0099999999999998</v>
      </c>
      <c r="BP80">
        <v>2.19</v>
      </c>
      <c r="BQ80">
        <v>0</v>
      </c>
      <c r="BR80">
        <v>0</v>
      </c>
      <c r="BS80">
        <v>0.91</v>
      </c>
      <c r="BT80">
        <v>0.3528</v>
      </c>
      <c r="BU80">
        <v>0</v>
      </c>
      <c r="BV80">
        <v>0</v>
      </c>
      <c r="BW80">
        <v>6.3</v>
      </c>
      <c r="BX80">
        <v>0</v>
      </c>
      <c r="BY80">
        <v>0.27</v>
      </c>
      <c r="BZ80">
        <v>0</v>
      </c>
      <c r="CA80">
        <v>0</v>
      </c>
      <c r="CB80">
        <v>1.55</v>
      </c>
      <c r="CC80">
        <v>1.42</v>
      </c>
      <c r="CD80">
        <v>0.88</v>
      </c>
      <c r="CE80">
        <v>0.71</v>
      </c>
      <c r="CF80">
        <v>0.18</v>
      </c>
      <c r="CG80">
        <v>3.77</v>
      </c>
      <c r="CH80">
        <v>0.5796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2.25</v>
      </c>
      <c r="CP80">
        <v>0.99528000000000005</v>
      </c>
      <c r="CQ80">
        <v>0</v>
      </c>
      <c r="CR80">
        <v>2.34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35.757679999999993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76.681799999999996</v>
      </c>
      <c r="G81">
        <v>0</v>
      </c>
      <c r="H81">
        <v>0</v>
      </c>
      <c r="I81">
        <v>98.298000000000002</v>
      </c>
      <c r="J81">
        <v>1.7144999999999999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127.262</v>
      </c>
      <c r="Q81">
        <v>21.938279999999999</v>
      </c>
      <c r="R81">
        <v>42.846803999999999</v>
      </c>
      <c r="S81">
        <v>14.641823</v>
      </c>
      <c r="T81">
        <v>0.5625</v>
      </c>
      <c r="U81">
        <v>348.97500000000002</v>
      </c>
      <c r="V81">
        <v>18.140333999999999</v>
      </c>
      <c r="W81">
        <v>44.311</v>
      </c>
      <c r="X81">
        <v>123.782</v>
      </c>
      <c r="Y81">
        <v>0</v>
      </c>
      <c r="Z81">
        <v>6.5537999999999998</v>
      </c>
      <c r="AA81">
        <v>0</v>
      </c>
      <c r="AB81">
        <v>0</v>
      </c>
      <c r="AC81">
        <v>0</v>
      </c>
      <c r="AD81">
        <v>9.4322999999999997</v>
      </c>
      <c r="AE81">
        <v>15.948</v>
      </c>
      <c r="AF81">
        <v>18.288</v>
      </c>
      <c r="AG81">
        <v>45.258400000000002</v>
      </c>
      <c r="AH81">
        <v>48.263800000000003</v>
      </c>
      <c r="AI81">
        <v>0</v>
      </c>
      <c r="AJ81">
        <v>0</v>
      </c>
      <c r="AK81">
        <v>54.572499999999998</v>
      </c>
      <c r="AL81">
        <v>12.782</v>
      </c>
      <c r="AM81">
        <v>0.96530000000000005</v>
      </c>
      <c r="AN81">
        <v>0.64646999999999999</v>
      </c>
      <c r="AO81">
        <v>0</v>
      </c>
      <c r="AP81">
        <v>1.1529</v>
      </c>
      <c r="AQ81">
        <v>56.165999999999997</v>
      </c>
      <c r="AR81">
        <v>22.08</v>
      </c>
      <c r="AS81">
        <v>10.492559999999999</v>
      </c>
      <c r="AT81">
        <v>7.4984000000000002</v>
      </c>
      <c r="AU81">
        <v>0</v>
      </c>
      <c r="AV81">
        <v>46.470399999999998</v>
      </c>
      <c r="AW81">
        <v>0</v>
      </c>
      <c r="AX81">
        <v>0</v>
      </c>
      <c r="AY81">
        <v>0</v>
      </c>
      <c r="AZ81">
        <f t="shared" si="3"/>
        <v>35.371679999999998</v>
      </c>
      <c r="BA81">
        <f t="shared" si="4"/>
        <v>2992.2097060000015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2.0099999999999998</v>
      </c>
      <c r="BP81">
        <v>2.19</v>
      </c>
      <c r="BQ81">
        <v>0</v>
      </c>
      <c r="BR81">
        <v>0</v>
      </c>
      <c r="BS81">
        <v>0.91</v>
      </c>
      <c r="BT81">
        <v>0</v>
      </c>
      <c r="BU81">
        <v>0</v>
      </c>
      <c r="BV81">
        <v>0</v>
      </c>
      <c r="BW81">
        <v>6.3</v>
      </c>
      <c r="BX81">
        <v>0</v>
      </c>
      <c r="BY81">
        <v>0.27</v>
      </c>
      <c r="BZ81">
        <v>0</v>
      </c>
      <c r="CA81">
        <v>0</v>
      </c>
      <c r="CB81">
        <v>1.71</v>
      </c>
      <c r="CC81">
        <v>1.42</v>
      </c>
      <c r="CD81">
        <v>0.88</v>
      </c>
      <c r="CE81">
        <v>0.71</v>
      </c>
      <c r="CF81">
        <v>0.18</v>
      </c>
      <c r="CG81">
        <v>3.77</v>
      </c>
      <c r="CH81">
        <v>0.38640000000000002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2.25</v>
      </c>
      <c r="CP81">
        <v>0.99528000000000005</v>
      </c>
      <c r="CQ81">
        <v>0</v>
      </c>
      <c r="CR81">
        <v>2.34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35.371679999999998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76.681799999999996</v>
      </c>
      <c r="G82">
        <v>0</v>
      </c>
      <c r="H82">
        <v>0</v>
      </c>
      <c r="I82">
        <v>98.298000000000002</v>
      </c>
      <c r="J82">
        <v>1.7144999999999999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127.262</v>
      </c>
      <c r="Q82">
        <v>21.938279999999999</v>
      </c>
      <c r="R82">
        <v>42.846803999999999</v>
      </c>
      <c r="S82">
        <v>14.641823</v>
      </c>
      <c r="T82">
        <v>0.5625</v>
      </c>
      <c r="U82">
        <v>348.97500000000002</v>
      </c>
      <c r="V82">
        <v>18.140333999999999</v>
      </c>
      <c r="W82">
        <v>44.311</v>
      </c>
      <c r="X82">
        <v>123.782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9.1588999999999992</v>
      </c>
      <c r="AE82">
        <v>0</v>
      </c>
      <c r="AF82">
        <v>18.288</v>
      </c>
      <c r="AG82">
        <v>45.258400000000002</v>
      </c>
      <c r="AH82">
        <v>23.5457</v>
      </c>
      <c r="AI82">
        <v>0</v>
      </c>
      <c r="AJ82">
        <v>0</v>
      </c>
      <c r="AK82">
        <v>54.572499999999998</v>
      </c>
      <c r="AL82">
        <v>12.782</v>
      </c>
      <c r="AM82">
        <v>0</v>
      </c>
      <c r="AN82">
        <v>0.64646999999999999</v>
      </c>
      <c r="AO82">
        <v>0</v>
      </c>
      <c r="AP82">
        <v>1.1529</v>
      </c>
      <c r="AQ82">
        <v>48.905999999999999</v>
      </c>
      <c r="AR82">
        <v>22.08</v>
      </c>
      <c r="AS82">
        <v>10.492559999999999</v>
      </c>
      <c r="AT82">
        <v>7.4984000000000002</v>
      </c>
      <c r="AU82">
        <v>0</v>
      </c>
      <c r="AV82">
        <v>46.470399999999998</v>
      </c>
      <c r="AW82">
        <v>0</v>
      </c>
      <c r="AX82">
        <v>0</v>
      </c>
      <c r="AY82">
        <v>0</v>
      </c>
      <c r="AZ82">
        <f t="shared" si="3"/>
        <v>35.172880000000006</v>
      </c>
      <c r="BA82">
        <f t="shared" si="4"/>
        <v>2942.8461060000013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2.0099999999999998</v>
      </c>
      <c r="BP82">
        <v>2.19</v>
      </c>
      <c r="BQ82">
        <v>0</v>
      </c>
      <c r="BR82">
        <v>0</v>
      </c>
      <c r="BS82">
        <v>0.91</v>
      </c>
      <c r="BT82">
        <v>0</v>
      </c>
      <c r="BU82">
        <v>0</v>
      </c>
      <c r="BV82">
        <v>0</v>
      </c>
      <c r="BW82">
        <v>6.3</v>
      </c>
      <c r="BX82">
        <v>0</v>
      </c>
      <c r="BY82">
        <v>0.27</v>
      </c>
      <c r="BZ82">
        <v>0</v>
      </c>
      <c r="CA82">
        <v>0</v>
      </c>
      <c r="CB82">
        <v>1.71</v>
      </c>
      <c r="CC82">
        <v>1.42</v>
      </c>
      <c r="CD82">
        <v>0.88</v>
      </c>
      <c r="CE82">
        <v>0.71</v>
      </c>
      <c r="CF82">
        <v>0.18</v>
      </c>
      <c r="CG82">
        <v>3.77</v>
      </c>
      <c r="CH82">
        <v>0.18759999999999999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2.25</v>
      </c>
      <c r="CP82">
        <v>0.99528000000000005</v>
      </c>
      <c r="CQ82">
        <v>0</v>
      </c>
      <c r="CR82">
        <v>2.34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35.172880000000006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76.681799999999996</v>
      </c>
      <c r="G83">
        <v>0</v>
      </c>
      <c r="H83">
        <v>0</v>
      </c>
      <c r="I83">
        <v>98.869500000000002</v>
      </c>
      <c r="J83">
        <v>1.7144999999999999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127.262</v>
      </c>
      <c r="Q83">
        <v>21.938279999999999</v>
      </c>
      <c r="R83">
        <v>42.846803999999999</v>
      </c>
      <c r="S83">
        <v>14.641823</v>
      </c>
      <c r="T83">
        <v>0.5625</v>
      </c>
      <c r="U83">
        <v>348.97500000000002</v>
      </c>
      <c r="V83">
        <v>18.140333999999999</v>
      </c>
      <c r="W83">
        <v>44.311</v>
      </c>
      <c r="X83">
        <v>123.782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9.1588999999999992</v>
      </c>
      <c r="AE83">
        <v>0</v>
      </c>
      <c r="AF83">
        <v>18.288</v>
      </c>
      <c r="AG83">
        <v>45.258400000000002</v>
      </c>
      <c r="AH83">
        <v>0</v>
      </c>
      <c r="AI83">
        <v>0</v>
      </c>
      <c r="AJ83">
        <v>0</v>
      </c>
      <c r="AK83">
        <v>54.572499999999998</v>
      </c>
      <c r="AL83">
        <v>12.782</v>
      </c>
      <c r="AM83">
        <v>0</v>
      </c>
      <c r="AN83">
        <v>0.64646999999999999</v>
      </c>
      <c r="AO83">
        <v>0</v>
      </c>
      <c r="AP83">
        <v>1.9215</v>
      </c>
      <c r="AQ83">
        <v>48.905999999999999</v>
      </c>
      <c r="AR83">
        <v>22.08</v>
      </c>
      <c r="AS83">
        <v>10.492559999999999</v>
      </c>
      <c r="AT83">
        <v>7.4984000000000002</v>
      </c>
      <c r="AU83">
        <v>0</v>
      </c>
      <c r="AV83">
        <v>46.470399999999998</v>
      </c>
      <c r="AW83">
        <v>0</v>
      </c>
      <c r="AX83">
        <v>0</v>
      </c>
      <c r="AY83">
        <v>0</v>
      </c>
      <c r="AZ83">
        <f t="shared" si="3"/>
        <v>35.015280000000004</v>
      </c>
      <c r="BA83">
        <f t="shared" si="4"/>
        <v>2920.4829060000011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2.0099999999999998</v>
      </c>
      <c r="BP83">
        <v>2.19</v>
      </c>
      <c r="BQ83">
        <v>0</v>
      </c>
      <c r="BR83">
        <v>0</v>
      </c>
      <c r="BS83">
        <v>0.91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0.27</v>
      </c>
      <c r="BZ83">
        <v>0</v>
      </c>
      <c r="CA83">
        <v>0</v>
      </c>
      <c r="CB83">
        <v>1.71</v>
      </c>
      <c r="CC83">
        <v>1.42</v>
      </c>
      <c r="CD83">
        <v>0.88</v>
      </c>
      <c r="CE83">
        <v>0.74</v>
      </c>
      <c r="CF83">
        <v>0.18</v>
      </c>
      <c r="CG83">
        <v>3.77</v>
      </c>
      <c r="CH83">
        <v>0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2.25</v>
      </c>
      <c r="CP83">
        <v>0.99528000000000005</v>
      </c>
      <c r="CQ83">
        <v>0</v>
      </c>
      <c r="CR83">
        <v>2.34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35.015280000000004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76.681799999999996</v>
      </c>
      <c r="G84">
        <v>0</v>
      </c>
      <c r="H84">
        <v>0</v>
      </c>
      <c r="I84">
        <v>98.869500000000002</v>
      </c>
      <c r="J84">
        <v>1.7144999999999999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127.262</v>
      </c>
      <c r="Q84">
        <v>21.938279999999999</v>
      </c>
      <c r="R84">
        <v>42.846803999999999</v>
      </c>
      <c r="S84">
        <v>14.641823</v>
      </c>
      <c r="T84">
        <v>0.5625</v>
      </c>
      <c r="U84">
        <v>348.97500000000002</v>
      </c>
      <c r="V84">
        <v>18.140333999999999</v>
      </c>
      <c r="W84">
        <v>44.311</v>
      </c>
      <c r="X84">
        <v>123.782</v>
      </c>
      <c r="Y84">
        <v>0</v>
      </c>
      <c r="Z84">
        <v>1.1000000000000001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18.288</v>
      </c>
      <c r="AG84">
        <v>45.258400000000002</v>
      </c>
      <c r="AH84">
        <v>0</v>
      </c>
      <c r="AI84">
        <v>0</v>
      </c>
      <c r="AJ84">
        <v>0</v>
      </c>
      <c r="AK84">
        <v>54.572499999999998</v>
      </c>
      <c r="AL84">
        <v>12.782</v>
      </c>
      <c r="AM84">
        <v>0</v>
      </c>
      <c r="AN84">
        <v>0.64646999999999999</v>
      </c>
      <c r="AO84">
        <v>0</v>
      </c>
      <c r="AP84">
        <v>1.9215</v>
      </c>
      <c r="AQ84">
        <v>32.603999999999999</v>
      </c>
      <c r="AR84">
        <v>22.08</v>
      </c>
      <c r="AS84">
        <v>10.492559999999999</v>
      </c>
      <c r="AT84">
        <v>7.4984000000000002</v>
      </c>
      <c r="AU84">
        <v>0</v>
      </c>
      <c r="AV84">
        <v>46.470399999999998</v>
      </c>
      <c r="AW84">
        <v>0</v>
      </c>
      <c r="AX84">
        <v>0</v>
      </c>
      <c r="AY84">
        <v>0</v>
      </c>
      <c r="AZ84">
        <f t="shared" si="3"/>
        <v>35.015280000000004</v>
      </c>
      <c r="BA84">
        <f t="shared" si="4"/>
        <v>2889.5682060000008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2.0099999999999998</v>
      </c>
      <c r="BP84">
        <v>2.19</v>
      </c>
      <c r="BQ84">
        <v>0</v>
      </c>
      <c r="BR84">
        <v>0</v>
      </c>
      <c r="BS84">
        <v>0.91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0.27</v>
      </c>
      <c r="BZ84">
        <v>0</v>
      </c>
      <c r="CA84">
        <v>0</v>
      </c>
      <c r="CB84">
        <v>1.71</v>
      </c>
      <c r="CC84">
        <v>1.42</v>
      </c>
      <c r="CD84">
        <v>0.88</v>
      </c>
      <c r="CE84">
        <v>0.74</v>
      </c>
      <c r="CF84">
        <v>0.18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2.25</v>
      </c>
      <c r="CP84">
        <v>0.99528000000000005</v>
      </c>
      <c r="CQ84">
        <v>0</v>
      </c>
      <c r="CR84">
        <v>2.34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35.015280000000004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76.681799999999996</v>
      </c>
      <c r="G85">
        <v>0</v>
      </c>
      <c r="H85">
        <v>0</v>
      </c>
      <c r="I85">
        <v>98.869500000000002</v>
      </c>
      <c r="J85">
        <v>1.7144999999999999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127.262</v>
      </c>
      <c r="Q85">
        <v>21.938279999999999</v>
      </c>
      <c r="R85">
        <v>42.846803999999999</v>
      </c>
      <c r="S85">
        <v>18.805499999999999</v>
      </c>
      <c r="T85">
        <v>0.5625</v>
      </c>
      <c r="U85">
        <v>348.97500000000002</v>
      </c>
      <c r="V85">
        <v>18.140333999999999</v>
      </c>
      <c r="W85">
        <v>44.311</v>
      </c>
      <c r="X85">
        <v>123.782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45.258400000000002</v>
      </c>
      <c r="AH85">
        <v>0</v>
      </c>
      <c r="AI85">
        <v>0</v>
      </c>
      <c r="AJ85">
        <v>0</v>
      </c>
      <c r="AK85">
        <v>54.572499999999998</v>
      </c>
      <c r="AL85">
        <v>12.782</v>
      </c>
      <c r="AM85">
        <v>0</v>
      </c>
      <c r="AN85">
        <v>0.64646999999999999</v>
      </c>
      <c r="AO85">
        <v>0</v>
      </c>
      <c r="AP85">
        <v>1.9215</v>
      </c>
      <c r="AQ85">
        <v>16.302</v>
      </c>
      <c r="AR85">
        <v>22.08</v>
      </c>
      <c r="AS85">
        <v>10.492559999999999</v>
      </c>
      <c r="AT85">
        <v>7.4984000000000002</v>
      </c>
      <c r="AU85">
        <v>0</v>
      </c>
      <c r="AV85">
        <v>46.470399999999998</v>
      </c>
      <c r="AW85">
        <v>0</v>
      </c>
      <c r="AX85">
        <v>0</v>
      </c>
      <c r="AY85">
        <v>0</v>
      </c>
      <c r="AZ85">
        <f t="shared" si="3"/>
        <v>34.985280000000003</v>
      </c>
      <c r="BA85">
        <f t="shared" si="4"/>
        <v>2876.299883000001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2.0099999999999998</v>
      </c>
      <c r="BP85">
        <v>2.19</v>
      </c>
      <c r="BQ85">
        <v>0</v>
      </c>
      <c r="BR85">
        <v>0</v>
      </c>
      <c r="BS85">
        <v>0.91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0.27</v>
      </c>
      <c r="BZ85">
        <v>0</v>
      </c>
      <c r="CA85">
        <v>0</v>
      </c>
      <c r="CB85">
        <v>1.71</v>
      </c>
      <c r="CC85">
        <v>1.42</v>
      </c>
      <c r="CD85">
        <v>0.88</v>
      </c>
      <c r="CE85">
        <v>0.71</v>
      </c>
      <c r="CF85">
        <v>0.18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2.25</v>
      </c>
      <c r="CP85">
        <v>0.99528000000000005</v>
      </c>
      <c r="CQ85">
        <v>0</v>
      </c>
      <c r="CR85">
        <v>2.34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34.985280000000003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76.681799999999996</v>
      </c>
      <c r="G86">
        <v>0</v>
      </c>
      <c r="H86">
        <v>0</v>
      </c>
      <c r="I86">
        <v>98.869500000000002</v>
      </c>
      <c r="J86">
        <v>1.7144999999999999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127.262</v>
      </c>
      <c r="Q86">
        <v>21.938279999999999</v>
      </c>
      <c r="R86">
        <v>42.846803999999999</v>
      </c>
      <c r="S86">
        <v>22.984500000000001</v>
      </c>
      <c r="T86">
        <v>0.5625</v>
      </c>
      <c r="U86">
        <v>348.97500000000002</v>
      </c>
      <c r="V86">
        <v>18.140333999999999</v>
      </c>
      <c r="W86">
        <v>44.311</v>
      </c>
      <c r="X86">
        <v>123.782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45.258400000000002</v>
      </c>
      <c r="AH86">
        <v>0</v>
      </c>
      <c r="AI86">
        <v>0</v>
      </c>
      <c r="AJ86">
        <v>0</v>
      </c>
      <c r="AK86">
        <v>54.572499999999998</v>
      </c>
      <c r="AL86">
        <v>12.782</v>
      </c>
      <c r="AM86">
        <v>0</v>
      </c>
      <c r="AN86">
        <v>0.64646999999999999</v>
      </c>
      <c r="AO86">
        <v>0</v>
      </c>
      <c r="AP86">
        <v>1.9215</v>
      </c>
      <c r="AQ86">
        <v>16.302</v>
      </c>
      <c r="AR86">
        <v>22.08</v>
      </c>
      <c r="AS86">
        <v>10.492559999999999</v>
      </c>
      <c r="AT86">
        <v>7.4984000000000002</v>
      </c>
      <c r="AU86">
        <v>0</v>
      </c>
      <c r="AV86">
        <v>46.470399999999998</v>
      </c>
      <c r="AW86">
        <v>0</v>
      </c>
      <c r="AX86">
        <v>0</v>
      </c>
      <c r="AY86">
        <v>0</v>
      </c>
      <c r="AZ86">
        <f t="shared" si="3"/>
        <v>34.985280000000003</v>
      </c>
      <c r="BA86">
        <f t="shared" si="4"/>
        <v>2880.4788830000011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2.0099999999999998</v>
      </c>
      <c r="BP86">
        <v>2.19</v>
      </c>
      <c r="BQ86">
        <v>0</v>
      </c>
      <c r="BR86">
        <v>0</v>
      </c>
      <c r="BS86">
        <v>0.91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0.27</v>
      </c>
      <c r="BZ86">
        <v>0</v>
      </c>
      <c r="CA86">
        <v>0</v>
      </c>
      <c r="CB86">
        <v>1.71</v>
      </c>
      <c r="CC86">
        <v>1.42</v>
      </c>
      <c r="CD86">
        <v>0.88</v>
      </c>
      <c r="CE86">
        <v>0.71</v>
      </c>
      <c r="CF86">
        <v>0.18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2.25</v>
      </c>
      <c r="CP86">
        <v>0.99528000000000005</v>
      </c>
      <c r="CQ86">
        <v>0</v>
      </c>
      <c r="CR86">
        <v>2.34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34.985280000000003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76.681799999999996</v>
      </c>
      <c r="G87">
        <v>0</v>
      </c>
      <c r="H87">
        <v>0</v>
      </c>
      <c r="I87">
        <v>98.869500000000002</v>
      </c>
      <c r="J87">
        <v>1.7144999999999999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127.262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18.140333999999999</v>
      </c>
      <c r="W87">
        <v>44.311</v>
      </c>
      <c r="X87">
        <v>123.782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45.258400000000002</v>
      </c>
      <c r="AH87">
        <v>0</v>
      </c>
      <c r="AI87">
        <v>0</v>
      </c>
      <c r="AJ87">
        <v>0</v>
      </c>
      <c r="AK87">
        <v>54.572499999999998</v>
      </c>
      <c r="AL87">
        <v>12.782</v>
      </c>
      <c r="AM87">
        <v>0</v>
      </c>
      <c r="AN87">
        <v>0.64646999999999999</v>
      </c>
      <c r="AO87">
        <v>0</v>
      </c>
      <c r="AP87">
        <v>5.6364000000000001</v>
      </c>
      <c r="AQ87">
        <v>0</v>
      </c>
      <c r="AR87">
        <v>22.08</v>
      </c>
      <c r="AS87">
        <v>10.492559999999999</v>
      </c>
      <c r="AT87">
        <v>7.4984000000000002</v>
      </c>
      <c r="AU87">
        <v>0</v>
      </c>
      <c r="AV87">
        <v>46.470399999999998</v>
      </c>
      <c r="AW87">
        <v>0</v>
      </c>
      <c r="AX87">
        <v>0</v>
      </c>
      <c r="AY87">
        <v>0</v>
      </c>
      <c r="AZ87">
        <f t="shared" si="3"/>
        <v>34.89528</v>
      </c>
      <c r="BA87">
        <f t="shared" si="4"/>
        <v>2871.4375130000012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2.0099999999999998</v>
      </c>
      <c r="BP87">
        <v>2.19</v>
      </c>
      <c r="BQ87">
        <v>0</v>
      </c>
      <c r="BR87">
        <v>0</v>
      </c>
      <c r="BS87">
        <v>0.91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0.27</v>
      </c>
      <c r="BZ87">
        <v>0</v>
      </c>
      <c r="CA87">
        <v>0</v>
      </c>
      <c r="CB87">
        <v>1.71</v>
      </c>
      <c r="CC87">
        <v>1.33</v>
      </c>
      <c r="CD87">
        <v>0.88</v>
      </c>
      <c r="CE87">
        <v>0.71</v>
      </c>
      <c r="CF87">
        <v>0.18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0.99528000000000005</v>
      </c>
      <c r="CQ87">
        <v>0</v>
      </c>
      <c r="CR87">
        <v>2.34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34.89528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76.681799999999996</v>
      </c>
      <c r="G88">
        <v>0</v>
      </c>
      <c r="H88">
        <v>0</v>
      </c>
      <c r="I88">
        <v>98.869500000000002</v>
      </c>
      <c r="J88">
        <v>1.7144999999999999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127.262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18.140333999999999</v>
      </c>
      <c r="W88">
        <v>44.311</v>
      </c>
      <c r="X88">
        <v>123.782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45.258400000000002</v>
      </c>
      <c r="AH88">
        <v>0</v>
      </c>
      <c r="AI88">
        <v>0</v>
      </c>
      <c r="AJ88">
        <v>0</v>
      </c>
      <c r="AK88">
        <v>54.572499999999998</v>
      </c>
      <c r="AL88">
        <v>12.782</v>
      </c>
      <c r="AM88">
        <v>0</v>
      </c>
      <c r="AN88">
        <v>0.64646999999999999</v>
      </c>
      <c r="AO88">
        <v>0</v>
      </c>
      <c r="AP88">
        <v>5.6364000000000001</v>
      </c>
      <c r="AQ88">
        <v>0</v>
      </c>
      <c r="AR88">
        <v>22.08</v>
      </c>
      <c r="AS88">
        <v>10.492559999999999</v>
      </c>
      <c r="AT88">
        <v>7.4984000000000002</v>
      </c>
      <c r="AU88">
        <v>0</v>
      </c>
      <c r="AV88">
        <v>46.470399999999998</v>
      </c>
      <c r="AW88">
        <v>0</v>
      </c>
      <c r="AX88">
        <v>0</v>
      </c>
      <c r="AY88">
        <v>0</v>
      </c>
      <c r="AZ88">
        <f t="shared" si="3"/>
        <v>34.925280000000001</v>
      </c>
      <c r="BA88">
        <f t="shared" si="4"/>
        <v>2871.467513000001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2.0099999999999998</v>
      </c>
      <c r="BP88">
        <v>2.19</v>
      </c>
      <c r="BQ88">
        <v>0</v>
      </c>
      <c r="BR88">
        <v>0</v>
      </c>
      <c r="BS88">
        <v>0.91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0.27</v>
      </c>
      <c r="BZ88">
        <v>0</v>
      </c>
      <c r="CA88">
        <v>0</v>
      </c>
      <c r="CB88">
        <v>1.71</v>
      </c>
      <c r="CC88">
        <v>1.33</v>
      </c>
      <c r="CD88">
        <v>0.88</v>
      </c>
      <c r="CE88">
        <v>0.74</v>
      </c>
      <c r="CF88">
        <v>0.18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0.99528000000000005</v>
      </c>
      <c r="CQ88">
        <v>0</v>
      </c>
      <c r="CR88">
        <v>2.34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34.925280000000001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76.681799999999996</v>
      </c>
      <c r="G89">
        <v>0</v>
      </c>
      <c r="H89">
        <v>0</v>
      </c>
      <c r="I89">
        <v>98.869500000000002</v>
      </c>
      <c r="J89">
        <v>1.7144999999999999</v>
      </c>
      <c r="K89">
        <v>687.84215500000005</v>
      </c>
      <c r="L89">
        <v>626.80499999999995</v>
      </c>
      <c r="M89">
        <v>92.92</v>
      </c>
      <c r="N89">
        <v>119.15625</v>
      </c>
      <c r="O89">
        <v>124.79062500000001</v>
      </c>
      <c r="P89">
        <v>127.262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18.140333999999999</v>
      </c>
      <c r="W89">
        <v>44.311</v>
      </c>
      <c r="X89">
        <v>129.02699999999999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45.258400000000002</v>
      </c>
      <c r="AH89">
        <v>0</v>
      </c>
      <c r="AI89">
        <v>0</v>
      </c>
      <c r="AJ89">
        <v>0</v>
      </c>
      <c r="AK89">
        <v>54.572499999999998</v>
      </c>
      <c r="AL89">
        <v>12.782</v>
      </c>
      <c r="AM89">
        <v>0</v>
      </c>
      <c r="AN89">
        <v>0.64646999999999999</v>
      </c>
      <c r="AO89">
        <v>0</v>
      </c>
      <c r="AP89">
        <v>1.1529</v>
      </c>
      <c r="AQ89">
        <v>0</v>
      </c>
      <c r="AR89">
        <v>22.08</v>
      </c>
      <c r="AS89">
        <v>16.142399999999999</v>
      </c>
      <c r="AT89">
        <v>8.24</v>
      </c>
      <c r="AU89">
        <v>0</v>
      </c>
      <c r="AV89">
        <v>46.470399999999998</v>
      </c>
      <c r="AW89">
        <v>0</v>
      </c>
      <c r="AX89">
        <v>0</v>
      </c>
      <c r="AY89">
        <v>0</v>
      </c>
      <c r="AZ89">
        <f t="shared" si="3"/>
        <v>34.955280000000002</v>
      </c>
      <c r="BA89">
        <f t="shared" si="4"/>
        <v>2849.0513280000014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2.0099999999999998</v>
      </c>
      <c r="BP89">
        <v>2.19</v>
      </c>
      <c r="BQ89">
        <v>0</v>
      </c>
      <c r="BR89">
        <v>0</v>
      </c>
      <c r="BS89">
        <v>0.91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0.27</v>
      </c>
      <c r="BZ89">
        <v>0</v>
      </c>
      <c r="CA89">
        <v>0</v>
      </c>
      <c r="CB89">
        <v>1.71</v>
      </c>
      <c r="CC89">
        <v>1.33</v>
      </c>
      <c r="CD89">
        <v>0.88</v>
      </c>
      <c r="CE89">
        <v>0.77</v>
      </c>
      <c r="CF89">
        <v>0.18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0.99528000000000005</v>
      </c>
      <c r="CQ89">
        <v>0</v>
      </c>
      <c r="CR89">
        <v>2.34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34.955280000000002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76.681799999999996</v>
      </c>
      <c r="G90">
        <v>0</v>
      </c>
      <c r="H90">
        <v>0</v>
      </c>
      <c r="I90">
        <v>98.869500000000002</v>
      </c>
      <c r="J90">
        <v>1.7144999999999999</v>
      </c>
      <c r="K90">
        <v>687.84215500000005</v>
      </c>
      <c r="L90">
        <v>626.80499999999995</v>
      </c>
      <c r="M90">
        <v>92.92</v>
      </c>
      <c r="N90">
        <v>119.15625</v>
      </c>
      <c r="O90">
        <v>124.79062500000001</v>
      </c>
      <c r="P90">
        <v>127.262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18.140333999999999</v>
      </c>
      <c r="W90">
        <v>44.311</v>
      </c>
      <c r="X90">
        <v>134.27199999999999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45.258400000000002</v>
      </c>
      <c r="AH90">
        <v>0</v>
      </c>
      <c r="AI90">
        <v>0</v>
      </c>
      <c r="AJ90">
        <v>0</v>
      </c>
      <c r="AK90">
        <v>54.572499999999998</v>
      </c>
      <c r="AL90">
        <v>12.782</v>
      </c>
      <c r="AM90">
        <v>0</v>
      </c>
      <c r="AN90">
        <v>0.64646999999999999</v>
      </c>
      <c r="AO90">
        <v>0</v>
      </c>
      <c r="AP90">
        <v>1.1529</v>
      </c>
      <c r="AQ90">
        <v>0</v>
      </c>
      <c r="AR90">
        <v>22.08</v>
      </c>
      <c r="AS90">
        <v>16.142399999999999</v>
      </c>
      <c r="AT90">
        <v>8.24</v>
      </c>
      <c r="AU90">
        <v>0</v>
      </c>
      <c r="AV90">
        <v>46.470399999999998</v>
      </c>
      <c r="AW90">
        <v>0</v>
      </c>
      <c r="AX90">
        <v>0</v>
      </c>
      <c r="AY90">
        <v>0</v>
      </c>
      <c r="AZ90">
        <f t="shared" si="3"/>
        <v>34.955280000000002</v>
      </c>
      <c r="BA90">
        <f t="shared" si="4"/>
        <v>2854.2963280000013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2.0099999999999998</v>
      </c>
      <c r="BP90">
        <v>2.19</v>
      </c>
      <c r="BQ90">
        <v>0</v>
      </c>
      <c r="BR90">
        <v>0</v>
      </c>
      <c r="BS90">
        <v>0.91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0.27</v>
      </c>
      <c r="BZ90">
        <v>0</v>
      </c>
      <c r="CA90">
        <v>0</v>
      </c>
      <c r="CB90">
        <v>1.71</v>
      </c>
      <c r="CC90">
        <v>1.33</v>
      </c>
      <c r="CD90">
        <v>0.88</v>
      </c>
      <c r="CE90">
        <v>0.77</v>
      </c>
      <c r="CF90">
        <v>0.18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0.99528000000000005</v>
      </c>
      <c r="CQ90">
        <v>0</v>
      </c>
      <c r="CR90">
        <v>2.34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34.955280000000002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76.681799999999996</v>
      </c>
      <c r="G91">
        <v>0</v>
      </c>
      <c r="H91">
        <v>0</v>
      </c>
      <c r="I91">
        <v>100.0125</v>
      </c>
      <c r="J91">
        <v>1.7144999999999999</v>
      </c>
      <c r="K91">
        <v>687.84215500000005</v>
      </c>
      <c r="L91">
        <v>626.80499999999995</v>
      </c>
      <c r="M91">
        <v>92.92</v>
      </c>
      <c r="N91">
        <v>119.15625</v>
      </c>
      <c r="O91">
        <v>124.79062500000001</v>
      </c>
      <c r="P91">
        <v>127.262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18.140333999999999</v>
      </c>
      <c r="W91">
        <v>43.704000000000001</v>
      </c>
      <c r="X91">
        <v>139.517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45.258400000000002</v>
      </c>
      <c r="AH91">
        <v>0</v>
      </c>
      <c r="AI91">
        <v>0</v>
      </c>
      <c r="AJ91">
        <v>0</v>
      </c>
      <c r="AK91">
        <v>54.572499999999998</v>
      </c>
      <c r="AL91">
        <v>12.782</v>
      </c>
      <c r="AM91">
        <v>0</v>
      </c>
      <c r="AN91">
        <v>0.64646999999999999</v>
      </c>
      <c r="AO91">
        <v>0</v>
      </c>
      <c r="AP91">
        <v>1.1529</v>
      </c>
      <c r="AQ91">
        <v>0</v>
      </c>
      <c r="AR91">
        <v>22.08</v>
      </c>
      <c r="AS91">
        <v>16.142399999999999</v>
      </c>
      <c r="AT91">
        <v>8.6519999999999992</v>
      </c>
      <c r="AU91">
        <v>0</v>
      </c>
      <c r="AV91">
        <v>46.689599999999999</v>
      </c>
      <c r="AW91">
        <v>0</v>
      </c>
      <c r="AX91">
        <v>0</v>
      </c>
      <c r="AY91">
        <v>0</v>
      </c>
      <c r="AZ91">
        <f t="shared" si="3"/>
        <v>35.005279999999999</v>
      </c>
      <c r="BA91">
        <f t="shared" si="4"/>
        <v>2851.614528000001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2.0099999999999998</v>
      </c>
      <c r="BP91">
        <v>2.19</v>
      </c>
      <c r="BQ91">
        <v>0</v>
      </c>
      <c r="BR91">
        <v>0</v>
      </c>
      <c r="BS91">
        <v>0.91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0.27</v>
      </c>
      <c r="BZ91">
        <v>0</v>
      </c>
      <c r="CA91">
        <v>0</v>
      </c>
      <c r="CB91">
        <v>1.71</v>
      </c>
      <c r="CC91">
        <v>1.37</v>
      </c>
      <c r="CD91">
        <v>0.89</v>
      </c>
      <c r="CE91">
        <v>0.77</v>
      </c>
      <c r="CF91">
        <v>0.18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0.99528000000000005</v>
      </c>
      <c r="CQ91">
        <v>0</v>
      </c>
      <c r="CR91">
        <v>2.34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35.005279999999999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76.681799999999996</v>
      </c>
      <c r="G92">
        <v>0</v>
      </c>
      <c r="H92">
        <v>0</v>
      </c>
      <c r="I92">
        <v>100.0125</v>
      </c>
      <c r="J92">
        <v>1.7144999999999999</v>
      </c>
      <c r="K92">
        <v>687.84215500000005</v>
      </c>
      <c r="L92">
        <v>626.80499999999995</v>
      </c>
      <c r="M92">
        <v>92.92</v>
      </c>
      <c r="N92">
        <v>119.15625</v>
      </c>
      <c r="O92">
        <v>124.79062500000001</v>
      </c>
      <c r="P92">
        <v>127.262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18.140333999999999</v>
      </c>
      <c r="W92">
        <v>43.704000000000001</v>
      </c>
      <c r="X92">
        <v>139.517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45.258400000000002</v>
      </c>
      <c r="AH92">
        <v>0</v>
      </c>
      <c r="AI92">
        <v>0</v>
      </c>
      <c r="AJ92">
        <v>0</v>
      </c>
      <c r="AK92">
        <v>54.572499999999998</v>
      </c>
      <c r="AL92">
        <v>12.782</v>
      </c>
      <c r="AM92">
        <v>0</v>
      </c>
      <c r="AN92">
        <v>0.64646999999999999</v>
      </c>
      <c r="AO92">
        <v>0</v>
      </c>
      <c r="AP92">
        <v>1.1529</v>
      </c>
      <c r="AQ92">
        <v>0</v>
      </c>
      <c r="AR92">
        <v>22.08</v>
      </c>
      <c r="AS92">
        <v>16.142399999999999</v>
      </c>
      <c r="AT92">
        <v>9.0640000000000001</v>
      </c>
      <c r="AU92">
        <v>0</v>
      </c>
      <c r="AV92">
        <v>46.689599999999999</v>
      </c>
      <c r="AW92">
        <v>0</v>
      </c>
      <c r="AX92">
        <v>0</v>
      </c>
      <c r="AY92">
        <v>0</v>
      </c>
      <c r="AZ92">
        <f t="shared" si="3"/>
        <v>35.005279999999999</v>
      </c>
      <c r="BA92">
        <f t="shared" si="4"/>
        <v>2852.0265280000008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2.0099999999999998</v>
      </c>
      <c r="BP92">
        <v>2.19</v>
      </c>
      <c r="BQ92">
        <v>0</v>
      </c>
      <c r="BR92">
        <v>0</v>
      </c>
      <c r="BS92">
        <v>0.91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0.27</v>
      </c>
      <c r="BZ92">
        <v>0</v>
      </c>
      <c r="CA92">
        <v>0</v>
      </c>
      <c r="CB92">
        <v>1.71</v>
      </c>
      <c r="CC92">
        <v>1.37</v>
      </c>
      <c r="CD92">
        <v>0.89</v>
      </c>
      <c r="CE92">
        <v>0.77</v>
      </c>
      <c r="CF92">
        <v>0.18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0.99528000000000005</v>
      </c>
      <c r="CQ92">
        <v>0</v>
      </c>
      <c r="CR92">
        <v>2.34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35.005279999999999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76.681799999999996</v>
      </c>
      <c r="G93">
        <v>0</v>
      </c>
      <c r="H93">
        <v>0</v>
      </c>
      <c r="I93">
        <v>100.0125</v>
      </c>
      <c r="J93">
        <v>1.7144999999999999</v>
      </c>
      <c r="K93">
        <v>687.84215500000005</v>
      </c>
      <c r="L93">
        <v>626.80499999999995</v>
      </c>
      <c r="M93">
        <v>92.92</v>
      </c>
      <c r="N93">
        <v>119.15625</v>
      </c>
      <c r="O93">
        <v>124.79062500000001</v>
      </c>
      <c r="P93">
        <v>127.262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18.140333999999999</v>
      </c>
      <c r="W93">
        <v>43.704000000000001</v>
      </c>
      <c r="X93">
        <v>139.517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45.258400000000002</v>
      </c>
      <c r="AH93">
        <v>0</v>
      </c>
      <c r="AI93">
        <v>0</v>
      </c>
      <c r="AJ93">
        <v>0</v>
      </c>
      <c r="AK93">
        <v>54.572499999999998</v>
      </c>
      <c r="AL93">
        <v>12.782</v>
      </c>
      <c r="AM93">
        <v>0</v>
      </c>
      <c r="AN93">
        <v>0.64646999999999999</v>
      </c>
      <c r="AO93">
        <v>0</v>
      </c>
      <c r="AP93">
        <v>1.1529</v>
      </c>
      <c r="AQ93">
        <v>0</v>
      </c>
      <c r="AR93">
        <v>22.08</v>
      </c>
      <c r="AS93">
        <v>16.142399999999999</v>
      </c>
      <c r="AT93">
        <v>9.5584000000000007</v>
      </c>
      <c r="AU93">
        <v>0</v>
      </c>
      <c r="AV93">
        <v>46.689599999999999</v>
      </c>
      <c r="AW93">
        <v>0</v>
      </c>
      <c r="AX93">
        <v>0</v>
      </c>
      <c r="AY93">
        <v>0</v>
      </c>
      <c r="AZ93">
        <f t="shared" si="3"/>
        <v>35.005279999999999</v>
      </c>
      <c r="BA93">
        <f t="shared" si="4"/>
        <v>2852.5209280000008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2.0099999999999998</v>
      </c>
      <c r="BP93">
        <v>2.19</v>
      </c>
      <c r="BQ93">
        <v>0</v>
      </c>
      <c r="BR93">
        <v>0</v>
      </c>
      <c r="BS93">
        <v>0.91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0.27</v>
      </c>
      <c r="BZ93">
        <v>0</v>
      </c>
      <c r="CA93">
        <v>0</v>
      </c>
      <c r="CB93">
        <v>1.71</v>
      </c>
      <c r="CC93">
        <v>1.37</v>
      </c>
      <c r="CD93">
        <v>0.89</v>
      </c>
      <c r="CE93">
        <v>0.77</v>
      </c>
      <c r="CF93">
        <v>0.18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0.99528000000000005</v>
      </c>
      <c r="CQ93">
        <v>0</v>
      </c>
      <c r="CR93">
        <v>2.34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35.005279999999999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76.681799999999996</v>
      </c>
      <c r="G94">
        <v>0</v>
      </c>
      <c r="H94">
        <v>0</v>
      </c>
      <c r="I94">
        <v>100.0125</v>
      </c>
      <c r="J94">
        <v>1.7144999999999999</v>
      </c>
      <c r="K94">
        <v>687.84215500000005</v>
      </c>
      <c r="L94">
        <v>626.80499999999995</v>
      </c>
      <c r="M94">
        <v>92.92</v>
      </c>
      <c r="N94">
        <v>119.15625</v>
      </c>
      <c r="O94">
        <v>124.79062500000001</v>
      </c>
      <c r="P94">
        <v>127.262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18.140333999999999</v>
      </c>
      <c r="W94">
        <v>43.704000000000001</v>
      </c>
      <c r="X94">
        <v>139.517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45.258400000000002</v>
      </c>
      <c r="AH94">
        <v>0</v>
      </c>
      <c r="AI94">
        <v>0</v>
      </c>
      <c r="AJ94">
        <v>0</v>
      </c>
      <c r="AK94">
        <v>54.572499999999998</v>
      </c>
      <c r="AL94">
        <v>12.782</v>
      </c>
      <c r="AM94">
        <v>0</v>
      </c>
      <c r="AN94">
        <v>0.64646999999999999</v>
      </c>
      <c r="AO94">
        <v>0</v>
      </c>
      <c r="AP94">
        <v>1.1529</v>
      </c>
      <c r="AQ94">
        <v>0</v>
      </c>
      <c r="AR94">
        <v>22.08</v>
      </c>
      <c r="AS94">
        <v>16.142399999999999</v>
      </c>
      <c r="AT94">
        <v>9.5584000000000007</v>
      </c>
      <c r="AU94">
        <v>0</v>
      </c>
      <c r="AV94">
        <v>46.689599999999999</v>
      </c>
      <c r="AW94">
        <v>0</v>
      </c>
      <c r="AX94">
        <v>0</v>
      </c>
      <c r="AY94">
        <v>0</v>
      </c>
      <c r="AZ94">
        <f t="shared" si="3"/>
        <v>34.955280000000002</v>
      </c>
      <c r="BA94">
        <f t="shared" si="4"/>
        <v>2852.4709280000011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2.0099999999999998</v>
      </c>
      <c r="BP94">
        <v>2.19</v>
      </c>
      <c r="BQ94">
        <v>0</v>
      </c>
      <c r="BR94">
        <v>0</v>
      </c>
      <c r="BS94">
        <v>0.91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0.27</v>
      </c>
      <c r="BZ94">
        <v>0</v>
      </c>
      <c r="CA94">
        <v>0</v>
      </c>
      <c r="CB94">
        <v>1.71</v>
      </c>
      <c r="CC94">
        <v>1.33</v>
      </c>
      <c r="CD94">
        <v>0.88</v>
      </c>
      <c r="CE94">
        <v>0.77</v>
      </c>
      <c r="CF94">
        <v>0.18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0.99528000000000005</v>
      </c>
      <c r="CQ94">
        <v>0</v>
      </c>
      <c r="CR94">
        <v>2.34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34.955280000000002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76.681799999999996</v>
      </c>
      <c r="G95">
        <v>0</v>
      </c>
      <c r="H95">
        <v>0</v>
      </c>
      <c r="I95">
        <v>100.0125</v>
      </c>
      <c r="J95">
        <v>1.7144999999999999</v>
      </c>
      <c r="K95">
        <v>687.84215500000005</v>
      </c>
      <c r="L95">
        <v>626.80499999999995</v>
      </c>
      <c r="M95">
        <v>92.92</v>
      </c>
      <c r="N95">
        <v>119.15625</v>
      </c>
      <c r="O95">
        <v>124.79062500000001</v>
      </c>
      <c r="P95">
        <v>127.262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18.140333999999999</v>
      </c>
      <c r="W95">
        <v>43.704000000000001</v>
      </c>
      <c r="X95">
        <v>139.517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45.258400000000002</v>
      </c>
      <c r="AH95">
        <v>0</v>
      </c>
      <c r="AI95">
        <v>0</v>
      </c>
      <c r="AJ95">
        <v>0</v>
      </c>
      <c r="AK95">
        <v>54.572499999999998</v>
      </c>
      <c r="AL95">
        <v>12.782</v>
      </c>
      <c r="AM95">
        <v>0</v>
      </c>
      <c r="AN95">
        <v>0.64646999999999999</v>
      </c>
      <c r="AO95">
        <v>0</v>
      </c>
      <c r="AP95">
        <v>1.1529</v>
      </c>
      <c r="AQ95">
        <v>0</v>
      </c>
      <c r="AR95">
        <v>8.8320000000000007</v>
      </c>
      <c r="AS95">
        <v>10.492559999999999</v>
      </c>
      <c r="AT95">
        <v>10.0528</v>
      </c>
      <c r="AU95">
        <v>0</v>
      </c>
      <c r="AV95">
        <v>46.689599999999999</v>
      </c>
      <c r="AW95">
        <v>0</v>
      </c>
      <c r="AX95">
        <v>0</v>
      </c>
      <c r="AY95">
        <v>0</v>
      </c>
      <c r="AZ95">
        <f t="shared" si="3"/>
        <v>34.975279999999998</v>
      </c>
      <c r="BA95">
        <f t="shared" si="4"/>
        <v>2834.087488000001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2.0099999999999998</v>
      </c>
      <c r="BP95">
        <v>2.19</v>
      </c>
      <c r="BQ95">
        <v>0</v>
      </c>
      <c r="BR95">
        <v>0</v>
      </c>
      <c r="BS95">
        <v>0.91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0.27</v>
      </c>
      <c r="BZ95">
        <v>0</v>
      </c>
      <c r="CA95">
        <v>0</v>
      </c>
      <c r="CB95">
        <v>1.71</v>
      </c>
      <c r="CC95">
        <v>1.33</v>
      </c>
      <c r="CD95">
        <v>0.88</v>
      </c>
      <c r="CE95">
        <v>0.79</v>
      </c>
      <c r="CF95">
        <v>0.18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0.99528000000000005</v>
      </c>
      <c r="CQ95">
        <v>0</v>
      </c>
      <c r="CR95">
        <v>2.34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34.975279999999998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76.681799999999996</v>
      </c>
      <c r="G96">
        <v>0</v>
      </c>
      <c r="H96">
        <v>0</v>
      </c>
      <c r="I96">
        <v>100.0125</v>
      </c>
      <c r="J96">
        <v>1.7144999999999999</v>
      </c>
      <c r="K96">
        <v>687.84215500000005</v>
      </c>
      <c r="L96">
        <v>626.80499999999995</v>
      </c>
      <c r="M96">
        <v>92.92</v>
      </c>
      <c r="N96">
        <v>119.15625</v>
      </c>
      <c r="O96">
        <v>124.79062500000001</v>
      </c>
      <c r="P96">
        <v>127.262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18.140333999999999</v>
      </c>
      <c r="W96">
        <v>43.704000000000001</v>
      </c>
      <c r="X96">
        <v>141.61500000000001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45.258400000000002</v>
      </c>
      <c r="AH96">
        <v>0</v>
      </c>
      <c r="AI96">
        <v>0</v>
      </c>
      <c r="AJ96">
        <v>0</v>
      </c>
      <c r="AK96">
        <v>54.572499999999998</v>
      </c>
      <c r="AL96">
        <v>12.782</v>
      </c>
      <c r="AM96">
        <v>0</v>
      </c>
      <c r="AN96">
        <v>0.64646999999999999</v>
      </c>
      <c r="AO96">
        <v>0</v>
      </c>
      <c r="AP96">
        <v>1.1529</v>
      </c>
      <c r="AQ96">
        <v>0</v>
      </c>
      <c r="AR96">
        <v>8.8320000000000007</v>
      </c>
      <c r="AS96">
        <v>10.492559999999999</v>
      </c>
      <c r="AT96">
        <v>10.0528</v>
      </c>
      <c r="AU96">
        <v>0</v>
      </c>
      <c r="AV96">
        <v>46.689599999999999</v>
      </c>
      <c r="AW96">
        <v>0</v>
      </c>
      <c r="AX96">
        <v>0</v>
      </c>
      <c r="AY96">
        <v>0</v>
      </c>
      <c r="AZ96">
        <f t="shared" si="3"/>
        <v>34.975279999999998</v>
      </c>
      <c r="BA96">
        <f t="shared" si="4"/>
        <v>2836.185488000001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2.0099999999999998</v>
      </c>
      <c r="BP96">
        <v>2.19</v>
      </c>
      <c r="BQ96">
        <v>0</v>
      </c>
      <c r="BR96">
        <v>0</v>
      </c>
      <c r="BS96">
        <v>0.91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0.27</v>
      </c>
      <c r="BZ96">
        <v>0</v>
      </c>
      <c r="CA96">
        <v>0</v>
      </c>
      <c r="CB96">
        <v>1.71</v>
      </c>
      <c r="CC96">
        <v>1.33</v>
      </c>
      <c r="CD96">
        <v>0.88</v>
      </c>
      <c r="CE96">
        <v>0.79</v>
      </c>
      <c r="CF96">
        <v>0.18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0.99528000000000005</v>
      </c>
      <c r="CQ96">
        <v>0</v>
      </c>
      <c r="CR96">
        <v>2.34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34.975279999999998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76.681799999999996</v>
      </c>
      <c r="G97">
        <v>0</v>
      </c>
      <c r="H97">
        <v>0</v>
      </c>
      <c r="I97">
        <v>100.0125</v>
      </c>
      <c r="J97">
        <v>1.7144999999999999</v>
      </c>
      <c r="K97">
        <v>687.84215500000005</v>
      </c>
      <c r="L97">
        <v>626.80499999999995</v>
      </c>
      <c r="M97">
        <v>92.92</v>
      </c>
      <c r="N97">
        <v>119.15625</v>
      </c>
      <c r="O97">
        <v>124.79062500000001</v>
      </c>
      <c r="P97">
        <v>127.262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18.140333999999999</v>
      </c>
      <c r="W97">
        <v>43.704000000000001</v>
      </c>
      <c r="X97">
        <v>141.61500000000001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45.258400000000002</v>
      </c>
      <c r="AH97">
        <v>0</v>
      </c>
      <c r="AI97">
        <v>0</v>
      </c>
      <c r="AJ97">
        <v>0</v>
      </c>
      <c r="AK97">
        <v>54.572499999999998</v>
      </c>
      <c r="AL97">
        <v>12.782</v>
      </c>
      <c r="AM97">
        <v>0</v>
      </c>
      <c r="AN97">
        <v>0.64646999999999999</v>
      </c>
      <c r="AO97">
        <v>0</v>
      </c>
      <c r="AP97">
        <v>5.6364000000000001</v>
      </c>
      <c r="AQ97">
        <v>0</v>
      </c>
      <c r="AR97">
        <v>6.6239999999999997</v>
      </c>
      <c r="AS97">
        <v>10.492559999999999</v>
      </c>
      <c r="AT97">
        <v>10.0528</v>
      </c>
      <c r="AU97">
        <v>0</v>
      </c>
      <c r="AV97">
        <v>46.689599999999999</v>
      </c>
      <c r="AW97">
        <v>0</v>
      </c>
      <c r="AX97">
        <v>0</v>
      </c>
      <c r="AY97">
        <v>0</v>
      </c>
      <c r="AZ97">
        <f t="shared" si="3"/>
        <v>34.975279999999998</v>
      </c>
      <c r="BA97">
        <f t="shared" si="4"/>
        <v>2838.4609880000007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2.0099999999999998</v>
      </c>
      <c r="BP97">
        <v>2.19</v>
      </c>
      <c r="BQ97">
        <v>0</v>
      </c>
      <c r="BR97">
        <v>0</v>
      </c>
      <c r="BS97">
        <v>0.91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0.27</v>
      </c>
      <c r="BZ97">
        <v>0</v>
      </c>
      <c r="CA97">
        <v>0</v>
      </c>
      <c r="CB97">
        <v>1.71</v>
      </c>
      <c r="CC97">
        <v>1.33</v>
      </c>
      <c r="CD97">
        <v>0.88</v>
      </c>
      <c r="CE97">
        <v>0.79</v>
      </c>
      <c r="CF97">
        <v>0.18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0.99528000000000005</v>
      </c>
      <c r="CQ97">
        <v>0</v>
      </c>
      <c r="CR97">
        <v>2.34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34.975279999999998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76.681799999999996</v>
      </c>
      <c r="G98">
        <v>0</v>
      </c>
      <c r="H98">
        <v>0</v>
      </c>
      <c r="I98">
        <v>100.0125</v>
      </c>
      <c r="J98">
        <v>1.7144999999999999</v>
      </c>
      <c r="K98">
        <v>687.84215500000005</v>
      </c>
      <c r="L98">
        <v>626.80499999999995</v>
      </c>
      <c r="M98">
        <v>92.92</v>
      </c>
      <c r="N98">
        <v>119.15625</v>
      </c>
      <c r="O98">
        <v>124.79062500000001</v>
      </c>
      <c r="P98">
        <v>127.262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18.140333999999999</v>
      </c>
      <c r="W98">
        <v>43.704000000000001</v>
      </c>
      <c r="X98">
        <v>141.61500000000001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45.258400000000002</v>
      </c>
      <c r="AH98">
        <v>0</v>
      </c>
      <c r="AI98">
        <v>0</v>
      </c>
      <c r="AJ98">
        <v>0</v>
      </c>
      <c r="AK98">
        <v>54.572499999999998</v>
      </c>
      <c r="AL98">
        <v>12.782</v>
      </c>
      <c r="AM98">
        <v>0</v>
      </c>
      <c r="AN98">
        <v>0.64646999999999999</v>
      </c>
      <c r="AO98">
        <v>0</v>
      </c>
      <c r="AP98">
        <v>5.6364000000000001</v>
      </c>
      <c r="AQ98">
        <v>0</v>
      </c>
      <c r="AR98">
        <v>6.6239999999999997</v>
      </c>
      <c r="AS98">
        <v>11.434200000000001</v>
      </c>
      <c r="AT98">
        <v>10.0528</v>
      </c>
      <c r="AU98">
        <v>0</v>
      </c>
      <c r="AV98">
        <v>46.689599999999999</v>
      </c>
      <c r="AW98">
        <v>0</v>
      </c>
      <c r="AX98">
        <v>0</v>
      </c>
      <c r="AY98">
        <v>0</v>
      </c>
      <c r="AZ98">
        <f t="shared" si="3"/>
        <v>34.975279999999998</v>
      </c>
      <c r="BA98">
        <f t="shared" si="4"/>
        <v>2839.4026280000007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2.0099999999999998</v>
      </c>
      <c r="BP98">
        <v>2.19</v>
      </c>
      <c r="BQ98">
        <v>0</v>
      </c>
      <c r="BR98">
        <v>0</v>
      </c>
      <c r="BS98">
        <v>0.91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0.27</v>
      </c>
      <c r="BZ98">
        <v>0</v>
      </c>
      <c r="CA98">
        <v>0</v>
      </c>
      <c r="CB98">
        <v>1.71</v>
      </c>
      <c r="CC98">
        <v>1.33</v>
      </c>
      <c r="CD98">
        <v>0.88</v>
      </c>
      <c r="CE98">
        <v>0.79</v>
      </c>
      <c r="CF98">
        <v>0.18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0.99528000000000005</v>
      </c>
      <c r="CQ98">
        <v>0</v>
      </c>
      <c r="CR98">
        <v>2.34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34.975279999999998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0.24813440000000009</v>
      </c>
      <c r="D99">
        <f t="shared" si="6"/>
        <v>3.2880000000000013E-2</v>
      </c>
      <c r="E99">
        <f t="shared" si="6"/>
        <v>0</v>
      </c>
      <c r="F99">
        <f t="shared" si="6"/>
        <v>1.5680749500000009</v>
      </c>
      <c r="G99">
        <f t="shared" si="6"/>
        <v>0.22704825000000003</v>
      </c>
      <c r="H99">
        <f t="shared" si="6"/>
        <v>0</v>
      </c>
      <c r="I99">
        <f t="shared" si="6"/>
        <v>2.3485792500000002</v>
      </c>
      <c r="J99">
        <f t="shared" si="6"/>
        <v>6.2579249999999864E-2</v>
      </c>
      <c r="K99">
        <f t="shared" si="6"/>
        <v>16.508211719999974</v>
      </c>
      <c r="L99">
        <f t="shared" si="6"/>
        <v>15.679701187500017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3.0542880000000032</v>
      </c>
      <c r="Q99">
        <f t="shared" si="6"/>
        <v>0.52651872000000055</v>
      </c>
      <c r="R99">
        <f t="shared" si="6"/>
        <v>1.0283232959999977</v>
      </c>
      <c r="S99">
        <f t="shared" si="6"/>
        <v>0.54982998524999949</v>
      </c>
      <c r="T99">
        <f t="shared" si="6"/>
        <v>1.35E-2</v>
      </c>
      <c r="U99">
        <f t="shared" si="6"/>
        <v>8.3753999999999849</v>
      </c>
      <c r="V99">
        <f t="shared" si="6"/>
        <v>0.39204658100000017</v>
      </c>
      <c r="W99">
        <f t="shared" si="6"/>
        <v>1.0899231300000005</v>
      </c>
      <c r="X99">
        <f t="shared" si="6"/>
        <v>2.6561991249999988</v>
      </c>
      <c r="Y99">
        <f t="shared" si="6"/>
        <v>0</v>
      </c>
      <c r="Z99">
        <f t="shared" si="6"/>
        <v>6.8863850000000004E-2</v>
      </c>
      <c r="AA99">
        <f t="shared" si="6"/>
        <v>8.7682889999999999E-2</v>
      </c>
      <c r="AB99">
        <f t="shared" si="6"/>
        <v>0.12183863999999997</v>
      </c>
      <c r="AC99">
        <f t="shared" si="6"/>
        <v>6.4122840000000014E-2</v>
      </c>
      <c r="AD99">
        <f t="shared" si="6"/>
        <v>0.13878467500000002</v>
      </c>
      <c r="AE99">
        <f t="shared" si="6"/>
        <v>0.27901424700000005</v>
      </c>
      <c r="AF99">
        <f t="shared" si="6"/>
        <v>0.3434080000000001</v>
      </c>
      <c r="AG99">
        <f t="shared" si="6"/>
        <v>1.0862016000000012</v>
      </c>
      <c r="AH99">
        <f t="shared" si="6"/>
        <v>0.66435999999999995</v>
      </c>
      <c r="AI99">
        <f t="shared" si="6"/>
        <v>3.8580750000000025E-2</v>
      </c>
      <c r="AJ99">
        <f t="shared" si="6"/>
        <v>0</v>
      </c>
      <c r="AK99">
        <f t="shared" si="6"/>
        <v>1.3097400000000032</v>
      </c>
      <c r="AL99">
        <f t="shared" si="6"/>
        <v>0.2881760000000001</v>
      </c>
      <c r="AM99">
        <f t="shared" si="6"/>
        <v>4.9644000000000008E-2</v>
      </c>
      <c r="AN99">
        <f t="shared" si="6"/>
        <v>1.5515280000000015E-2</v>
      </c>
      <c r="AO99">
        <f t="shared" si="6"/>
        <v>0</v>
      </c>
      <c r="AP99">
        <f t="shared" si="6"/>
        <v>5.1880500000000052E-2</v>
      </c>
      <c r="AQ99">
        <f t="shared" si="6"/>
        <v>0.64878000000000013</v>
      </c>
      <c r="AR99">
        <f t="shared" si="6"/>
        <v>0.31960799999999995</v>
      </c>
      <c r="AS99">
        <f t="shared" si="6"/>
        <v>0.28884807000000007</v>
      </c>
      <c r="AT99">
        <f t="shared" si="6"/>
        <v>0.18459659999999989</v>
      </c>
      <c r="AU99">
        <f t="shared" si="6"/>
        <v>0</v>
      </c>
      <c r="AV99">
        <f t="shared" si="6"/>
        <v>0.83509720000000076</v>
      </c>
      <c r="AW99">
        <f t="shared" si="6"/>
        <v>4.5240000000000002E-2</v>
      </c>
      <c r="AX99">
        <f t="shared" si="6"/>
        <v>1.2573000000000004E-2</v>
      </c>
      <c r="AY99">
        <f t="shared" si="6"/>
        <v>0</v>
      </c>
      <c r="AZ99">
        <f t="shared" si="6"/>
        <v>0.84716130400000034</v>
      </c>
      <c r="BA99">
        <f>SUM(B99:AZ99)</f>
        <v>70.235760290750008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5.2559999999999961E-2</v>
      </c>
      <c r="BQ99">
        <f t="shared" si="8"/>
        <v>0</v>
      </c>
      <c r="BR99">
        <f t="shared" si="8"/>
        <v>1.5480839999999997E-3</v>
      </c>
      <c r="BS99">
        <f t="shared" si="8"/>
        <v>2.183999999999995E-2</v>
      </c>
      <c r="BT99">
        <f t="shared" si="8"/>
        <v>5.523000000000001E-3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6.4799999999999918E-3</v>
      </c>
      <c r="BZ99">
        <f t="shared" si="8"/>
        <v>0</v>
      </c>
      <c r="CA99">
        <f t="shared" si="8"/>
        <v>0</v>
      </c>
      <c r="CB99">
        <f t="shared" si="8"/>
        <v>4.2375000000000038E-2</v>
      </c>
      <c r="CC99">
        <f t="shared" si="8"/>
        <v>3.2790000000000021E-2</v>
      </c>
      <c r="CD99">
        <f t="shared" si="8"/>
        <v>2.1287499999999977E-2</v>
      </c>
      <c r="CE99">
        <f t="shared" si="8"/>
        <v>1.2065000000000006E-2</v>
      </c>
      <c r="CF99">
        <f t="shared" si="8"/>
        <v>4.2199999999999963E-3</v>
      </c>
      <c r="CG99">
        <f t="shared" si="8"/>
        <v>9.0479999999999949E-2</v>
      </c>
      <c r="CH99">
        <f t="shared" si="8"/>
        <v>5.3059999999999991E-3</v>
      </c>
      <c r="CI99">
        <f t="shared" si="8"/>
        <v>0.12815999999999975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2.3886719999999965E-2</v>
      </c>
      <c r="CQ99">
        <f t="shared" si="8"/>
        <v>0</v>
      </c>
      <c r="CR99">
        <f t="shared" si="8"/>
        <v>5.6160000000000071E-2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0.84716130400000034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362.538793</v>
      </c>
      <c r="L3">
        <v>343.23894100000001</v>
      </c>
      <c r="M3">
        <v>92.92</v>
      </c>
      <c r="N3">
        <v>119.15625</v>
      </c>
      <c r="O3">
        <v>124.7899</v>
      </c>
      <c r="P3">
        <v>122.99679999999999</v>
      </c>
      <c r="Q3">
        <v>11.87861</v>
      </c>
      <c r="R3">
        <v>20.601099999999999</v>
      </c>
      <c r="S3">
        <v>15.10046</v>
      </c>
      <c r="T3">
        <v>0.56000000000000005</v>
      </c>
      <c r="U3">
        <v>348.97500000000002</v>
      </c>
      <c r="V3">
        <v>6.6075999999999997</v>
      </c>
      <c r="W3">
        <v>18.785599999999999</v>
      </c>
      <c r="X3">
        <v>49.978400000000001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45.258400000000002</v>
      </c>
      <c r="AH3">
        <v>0</v>
      </c>
      <c r="AI3">
        <v>0</v>
      </c>
      <c r="AJ3">
        <v>0</v>
      </c>
      <c r="AK3">
        <v>54.572499999999998</v>
      </c>
      <c r="AL3">
        <v>2.5564</v>
      </c>
      <c r="AM3">
        <v>0</v>
      </c>
      <c r="AN3">
        <v>0.64646999999999999</v>
      </c>
      <c r="AO3">
        <v>0</v>
      </c>
      <c r="AP3">
        <v>1.1529</v>
      </c>
      <c r="AQ3">
        <v>0</v>
      </c>
      <c r="AR3">
        <v>6.6239999999999997</v>
      </c>
      <c r="AS3">
        <v>16.680479999999999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78.565289999999976</v>
      </c>
      <c r="BA3">
        <f>SUM(B3:AZ3)</f>
        <v>1860.8262939999997</v>
      </c>
      <c r="BB3">
        <v>0</v>
      </c>
      <c r="BD3">
        <v>5.34</v>
      </c>
      <c r="BE3">
        <v>1.92</v>
      </c>
      <c r="BF3">
        <v>2.25</v>
      </c>
      <c r="BG3">
        <v>1.79</v>
      </c>
      <c r="BH3">
        <v>6.3</v>
      </c>
      <c r="BI3">
        <v>1.33</v>
      </c>
      <c r="BJ3">
        <v>0.88</v>
      </c>
      <c r="BK3">
        <v>1.84</v>
      </c>
      <c r="BL3">
        <v>0</v>
      </c>
      <c r="BM3">
        <v>0.17</v>
      </c>
      <c r="BN3">
        <v>2.34</v>
      </c>
      <c r="BO3">
        <v>3.77</v>
      </c>
      <c r="BP3">
        <v>0.27</v>
      </c>
      <c r="BQ3">
        <v>2.0099999999999998</v>
      </c>
      <c r="BR3">
        <v>2.19</v>
      </c>
      <c r="BS3">
        <v>0.91</v>
      </c>
      <c r="BT3">
        <v>2.9693719999999999</v>
      </c>
      <c r="BU3">
        <v>1.342031</v>
      </c>
      <c r="BV3">
        <v>2.03931</v>
      </c>
      <c r="BW3">
        <v>1.9426559999999999</v>
      </c>
      <c r="BX3">
        <v>1.959376</v>
      </c>
      <c r="BY3">
        <v>2.6840619999999999</v>
      </c>
      <c r="BZ3">
        <v>1.3277159999999999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</v>
      </c>
      <c r="CL3">
        <v>1.9378120000000001</v>
      </c>
      <c r="CM3">
        <v>3.5120239999999998</v>
      </c>
      <c r="CN3">
        <v>1.7714810000000001</v>
      </c>
      <c r="CO3">
        <v>4.2945000000000002</v>
      </c>
      <c r="CP3">
        <v>4.2584999999999997</v>
      </c>
      <c r="CQ3">
        <v>3.4356</v>
      </c>
      <c r="CR3">
        <v>0.80702399999999996</v>
      </c>
      <c r="CS3">
        <v>2.79379</v>
      </c>
      <c r="CT3">
        <v>0</v>
      </c>
      <c r="CU3">
        <v>0</v>
      </c>
      <c r="CV3">
        <v>0</v>
      </c>
      <c r="CW3">
        <v>0.99528000000000005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78.565289999999976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362.361583</v>
      </c>
      <c r="L4">
        <v>343.23894100000001</v>
      </c>
      <c r="M4">
        <v>92.92</v>
      </c>
      <c r="N4">
        <v>119.15625</v>
      </c>
      <c r="O4">
        <v>124.7899</v>
      </c>
      <c r="P4">
        <v>122.99679999999999</v>
      </c>
      <c r="Q4">
        <v>11.87861</v>
      </c>
      <c r="R4">
        <v>20.601099999999999</v>
      </c>
      <c r="S4">
        <v>13.711475999999999</v>
      </c>
      <c r="T4">
        <v>0.56000000000000005</v>
      </c>
      <c r="U4">
        <v>348.97500000000002</v>
      </c>
      <c r="V4">
        <v>6.6075999999999997</v>
      </c>
      <c r="W4">
        <v>18.785599999999999</v>
      </c>
      <c r="X4">
        <v>49.978400000000001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45.258400000000002</v>
      </c>
      <c r="AH4">
        <v>0</v>
      </c>
      <c r="AI4">
        <v>0</v>
      </c>
      <c r="AJ4">
        <v>0</v>
      </c>
      <c r="AK4">
        <v>54.572499999999998</v>
      </c>
      <c r="AL4">
        <v>2.5564</v>
      </c>
      <c r="AM4">
        <v>0</v>
      </c>
      <c r="AN4">
        <v>0.64646999999999999</v>
      </c>
      <c r="AO4">
        <v>0</v>
      </c>
      <c r="AP4">
        <v>1.1529</v>
      </c>
      <c r="AQ4">
        <v>0</v>
      </c>
      <c r="AR4">
        <v>6.6239999999999997</v>
      </c>
      <c r="AS4">
        <v>16.680479999999999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78.565289999999976</v>
      </c>
      <c r="BA4">
        <f t="shared" ref="BA4:BA67" si="1">SUM(B4:AZ4)</f>
        <v>1859.2600999999997</v>
      </c>
      <c r="BB4">
        <v>1</v>
      </c>
      <c r="BD4">
        <v>5.34</v>
      </c>
      <c r="BE4">
        <v>1.92</v>
      </c>
      <c r="BF4">
        <v>2.25</v>
      </c>
      <c r="BG4">
        <v>1.79</v>
      </c>
      <c r="BH4">
        <v>6.3</v>
      </c>
      <c r="BI4">
        <v>1.33</v>
      </c>
      <c r="BJ4">
        <v>0.88</v>
      </c>
      <c r="BK4">
        <v>1.84</v>
      </c>
      <c r="BL4">
        <v>0</v>
      </c>
      <c r="BM4">
        <v>0.17</v>
      </c>
      <c r="BN4">
        <v>2.34</v>
      </c>
      <c r="BO4">
        <v>3.77</v>
      </c>
      <c r="BP4">
        <v>0.27</v>
      </c>
      <c r="BQ4">
        <v>2.0099999999999998</v>
      </c>
      <c r="BR4">
        <v>2.19</v>
      </c>
      <c r="BS4">
        <v>0.91</v>
      </c>
      <c r="BT4">
        <v>2.9693719999999999</v>
      </c>
      <c r="BU4">
        <v>1.342031</v>
      </c>
      <c r="BV4">
        <v>2.03931</v>
      </c>
      <c r="BW4">
        <v>1.9426559999999999</v>
      </c>
      <c r="BX4">
        <v>1.959376</v>
      </c>
      <c r="BY4">
        <v>2.6840619999999999</v>
      </c>
      <c r="BZ4">
        <v>1.3277159999999999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</v>
      </c>
      <c r="CL4">
        <v>1.9378120000000001</v>
      </c>
      <c r="CM4">
        <v>3.5120239999999998</v>
      </c>
      <c r="CN4">
        <v>1.7714810000000001</v>
      </c>
      <c r="CO4">
        <v>4.2945000000000002</v>
      </c>
      <c r="CP4">
        <v>4.2584999999999997</v>
      </c>
      <c r="CQ4">
        <v>3.4356</v>
      </c>
      <c r="CR4">
        <v>0.80702399999999996</v>
      </c>
      <c r="CS4">
        <v>2.79379</v>
      </c>
      <c r="CT4">
        <v>0</v>
      </c>
      <c r="CU4">
        <v>0</v>
      </c>
      <c r="CV4">
        <v>0</v>
      </c>
      <c r="CW4">
        <v>0.99528000000000005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78.565289999999976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362.396725</v>
      </c>
      <c r="L5">
        <v>343.23894100000001</v>
      </c>
      <c r="M5">
        <v>92.92</v>
      </c>
      <c r="N5">
        <v>119.15625</v>
      </c>
      <c r="O5">
        <v>124.7899</v>
      </c>
      <c r="P5">
        <v>122.99679999999999</v>
      </c>
      <c r="Q5">
        <v>11.87861</v>
      </c>
      <c r="R5">
        <v>20.601099999999999</v>
      </c>
      <c r="S5">
        <v>13.945135000000001</v>
      </c>
      <c r="T5">
        <v>0.56000000000000005</v>
      </c>
      <c r="U5">
        <v>348.97500000000002</v>
      </c>
      <c r="V5">
        <v>6.6075999999999997</v>
      </c>
      <c r="W5">
        <v>18.785599999999999</v>
      </c>
      <c r="X5">
        <v>49.978400000000001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45.258400000000002</v>
      </c>
      <c r="AH5">
        <v>0</v>
      </c>
      <c r="AI5">
        <v>0</v>
      </c>
      <c r="AJ5">
        <v>0</v>
      </c>
      <c r="AK5">
        <v>54.572499999999998</v>
      </c>
      <c r="AL5">
        <v>2.5564</v>
      </c>
      <c r="AM5">
        <v>0</v>
      </c>
      <c r="AN5">
        <v>0.64646999999999999</v>
      </c>
      <c r="AO5">
        <v>0</v>
      </c>
      <c r="AP5">
        <v>1.1529</v>
      </c>
      <c r="AQ5">
        <v>0</v>
      </c>
      <c r="AR5">
        <v>27.6</v>
      </c>
      <c r="AS5">
        <v>16.680479999999999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78.565289999999976</v>
      </c>
      <c r="BA5">
        <f t="shared" si="1"/>
        <v>1880.5049009999993</v>
      </c>
      <c r="BB5">
        <v>2</v>
      </c>
      <c r="BD5">
        <v>5.34</v>
      </c>
      <c r="BE5">
        <v>1.92</v>
      </c>
      <c r="BF5">
        <v>2.25</v>
      </c>
      <c r="BG5">
        <v>1.79</v>
      </c>
      <c r="BH5">
        <v>6.3</v>
      </c>
      <c r="BI5">
        <v>1.33</v>
      </c>
      <c r="BJ5">
        <v>0.88</v>
      </c>
      <c r="BK5">
        <v>1.84</v>
      </c>
      <c r="BL5">
        <v>0</v>
      </c>
      <c r="BM5">
        <v>0.17</v>
      </c>
      <c r="BN5">
        <v>2.34</v>
      </c>
      <c r="BO5">
        <v>3.77</v>
      </c>
      <c r="BP5">
        <v>0.27</v>
      </c>
      <c r="BQ5">
        <v>2.0099999999999998</v>
      </c>
      <c r="BR5">
        <v>2.19</v>
      </c>
      <c r="BS5">
        <v>0.91</v>
      </c>
      <c r="BT5">
        <v>2.9693719999999999</v>
      </c>
      <c r="BU5">
        <v>1.342031</v>
      </c>
      <c r="BV5">
        <v>2.03931</v>
      </c>
      <c r="BW5">
        <v>1.9426559999999999</v>
      </c>
      <c r="BX5">
        <v>1.959376</v>
      </c>
      <c r="BY5">
        <v>2.6840619999999999</v>
      </c>
      <c r="BZ5">
        <v>1.3277159999999999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</v>
      </c>
      <c r="CL5">
        <v>1.9378120000000001</v>
      </c>
      <c r="CM5">
        <v>3.5120239999999998</v>
      </c>
      <c r="CN5">
        <v>1.7714810000000001</v>
      </c>
      <c r="CO5">
        <v>4.2945000000000002</v>
      </c>
      <c r="CP5">
        <v>4.2584999999999997</v>
      </c>
      <c r="CQ5">
        <v>3.4356</v>
      </c>
      <c r="CR5">
        <v>0.80702399999999996</v>
      </c>
      <c r="CS5">
        <v>2.79379</v>
      </c>
      <c r="CT5">
        <v>0</v>
      </c>
      <c r="CU5">
        <v>0</v>
      </c>
      <c r="CV5">
        <v>0</v>
      </c>
      <c r="CW5">
        <v>0.99528000000000005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78.565289999999976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362.361583</v>
      </c>
      <c r="L6">
        <v>343.23894100000001</v>
      </c>
      <c r="M6">
        <v>92.92</v>
      </c>
      <c r="N6">
        <v>119.15625</v>
      </c>
      <c r="O6">
        <v>124.7899</v>
      </c>
      <c r="P6">
        <v>122.99679999999999</v>
      </c>
      <c r="Q6">
        <v>11.87861</v>
      </c>
      <c r="R6">
        <v>20.601099999999999</v>
      </c>
      <c r="S6">
        <v>13.945135000000001</v>
      </c>
      <c r="T6">
        <v>0.56000000000000005</v>
      </c>
      <c r="U6">
        <v>348.97500000000002</v>
      </c>
      <c r="V6">
        <v>6.6075999999999997</v>
      </c>
      <c r="W6">
        <v>18.785599999999999</v>
      </c>
      <c r="X6">
        <v>49.978400000000001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45.258400000000002</v>
      </c>
      <c r="AH6">
        <v>0</v>
      </c>
      <c r="AI6">
        <v>0</v>
      </c>
      <c r="AJ6">
        <v>0</v>
      </c>
      <c r="AK6">
        <v>54.572499999999998</v>
      </c>
      <c r="AL6">
        <v>2.5564</v>
      </c>
      <c r="AM6">
        <v>0</v>
      </c>
      <c r="AN6">
        <v>0.64646999999999999</v>
      </c>
      <c r="AO6">
        <v>0</v>
      </c>
      <c r="AP6">
        <v>1.1529</v>
      </c>
      <c r="AQ6">
        <v>0</v>
      </c>
      <c r="AR6">
        <v>27.6</v>
      </c>
      <c r="AS6">
        <v>16.680479999999999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78.565289999999976</v>
      </c>
      <c r="BA6">
        <f t="shared" si="1"/>
        <v>1880.4697589999996</v>
      </c>
      <c r="BB6">
        <v>3</v>
      </c>
      <c r="BD6">
        <v>5.34</v>
      </c>
      <c r="BE6">
        <v>1.92</v>
      </c>
      <c r="BF6">
        <v>2.25</v>
      </c>
      <c r="BG6">
        <v>1.79</v>
      </c>
      <c r="BH6">
        <v>6.3</v>
      </c>
      <c r="BI6">
        <v>1.33</v>
      </c>
      <c r="BJ6">
        <v>0.88</v>
      </c>
      <c r="BK6">
        <v>1.84</v>
      </c>
      <c r="BL6">
        <v>0</v>
      </c>
      <c r="BM6">
        <v>0.17</v>
      </c>
      <c r="BN6">
        <v>2.34</v>
      </c>
      <c r="BO6">
        <v>3.77</v>
      </c>
      <c r="BP6">
        <v>0.27</v>
      </c>
      <c r="BQ6">
        <v>2.0099999999999998</v>
      </c>
      <c r="BR6">
        <v>2.19</v>
      </c>
      <c r="BS6">
        <v>0.91</v>
      </c>
      <c r="BT6">
        <v>2.9693719999999999</v>
      </c>
      <c r="BU6">
        <v>1.342031</v>
      </c>
      <c r="BV6">
        <v>2.03931</v>
      </c>
      <c r="BW6">
        <v>1.9426559999999999</v>
      </c>
      <c r="BX6">
        <v>1.959376</v>
      </c>
      <c r="BY6">
        <v>2.6840619999999999</v>
      </c>
      <c r="BZ6">
        <v>1.3277159999999999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</v>
      </c>
      <c r="CL6">
        <v>1.9378120000000001</v>
      </c>
      <c r="CM6">
        <v>3.5120239999999998</v>
      </c>
      <c r="CN6">
        <v>1.7714810000000001</v>
      </c>
      <c r="CO6">
        <v>4.2945000000000002</v>
      </c>
      <c r="CP6">
        <v>4.2584999999999997</v>
      </c>
      <c r="CQ6">
        <v>3.4356</v>
      </c>
      <c r="CR6">
        <v>0.80702399999999996</v>
      </c>
      <c r="CS6">
        <v>2.79379</v>
      </c>
      <c r="CT6">
        <v>0</v>
      </c>
      <c r="CU6">
        <v>0</v>
      </c>
      <c r="CV6">
        <v>0</v>
      </c>
      <c r="CW6">
        <v>0.99528000000000005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78.565289999999976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362.396725</v>
      </c>
      <c r="L7">
        <v>343.23894100000001</v>
      </c>
      <c r="M7">
        <v>92.92</v>
      </c>
      <c r="N7">
        <v>119.15625</v>
      </c>
      <c r="O7">
        <v>124.7899</v>
      </c>
      <c r="P7">
        <v>122.99679999999999</v>
      </c>
      <c r="Q7">
        <v>11.371929</v>
      </c>
      <c r="R7">
        <v>14</v>
      </c>
      <c r="S7">
        <v>11.145621</v>
      </c>
      <c r="T7">
        <v>0.56000000000000005</v>
      </c>
      <c r="U7">
        <v>348.97500000000002</v>
      </c>
      <c r="V7">
        <v>2</v>
      </c>
      <c r="W7">
        <v>11.79</v>
      </c>
      <c r="X7">
        <v>36.49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45.258400000000002</v>
      </c>
      <c r="AH7">
        <v>0</v>
      </c>
      <c r="AI7">
        <v>0</v>
      </c>
      <c r="AJ7">
        <v>0</v>
      </c>
      <c r="AK7">
        <v>54.572499999999998</v>
      </c>
      <c r="AL7">
        <v>2.5564</v>
      </c>
      <c r="AM7">
        <v>0</v>
      </c>
      <c r="AN7">
        <v>0.64646999999999999</v>
      </c>
      <c r="AO7">
        <v>0</v>
      </c>
      <c r="AP7">
        <v>1.1529</v>
      </c>
      <c r="AQ7">
        <v>0</v>
      </c>
      <c r="AR7">
        <v>8.8320000000000007</v>
      </c>
      <c r="AS7">
        <v>10.492559999999999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78.565289999999976</v>
      </c>
      <c r="BA7">
        <f t="shared" si="1"/>
        <v>1820.5500859999995</v>
      </c>
      <c r="BB7">
        <v>4</v>
      </c>
      <c r="BD7">
        <v>5.34</v>
      </c>
      <c r="BE7">
        <v>1.92</v>
      </c>
      <c r="BF7">
        <v>2.25</v>
      </c>
      <c r="BG7">
        <v>1.79</v>
      </c>
      <c r="BH7">
        <v>6.3</v>
      </c>
      <c r="BI7">
        <v>1.33</v>
      </c>
      <c r="BJ7">
        <v>0.88</v>
      </c>
      <c r="BK7">
        <v>1.84</v>
      </c>
      <c r="BL7">
        <v>0</v>
      </c>
      <c r="BM7">
        <v>0.17</v>
      </c>
      <c r="BN7">
        <v>2.34</v>
      </c>
      <c r="BO7">
        <v>3.77</v>
      </c>
      <c r="BP7">
        <v>0.27</v>
      </c>
      <c r="BQ7">
        <v>2.0099999999999998</v>
      </c>
      <c r="BR7">
        <v>2.19</v>
      </c>
      <c r="BS7">
        <v>0.91</v>
      </c>
      <c r="BT7">
        <v>2.9693719999999999</v>
      </c>
      <c r="BU7">
        <v>1.342031</v>
      </c>
      <c r="BV7">
        <v>2.03931</v>
      </c>
      <c r="BW7">
        <v>1.9426559999999999</v>
      </c>
      <c r="BX7">
        <v>1.959376</v>
      </c>
      <c r="BY7">
        <v>2.6840619999999999</v>
      </c>
      <c r="BZ7">
        <v>1.3277159999999999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</v>
      </c>
      <c r="CL7">
        <v>1.9378120000000001</v>
      </c>
      <c r="CM7">
        <v>3.5120239999999998</v>
      </c>
      <c r="CN7">
        <v>1.7714810000000001</v>
      </c>
      <c r="CO7">
        <v>4.2945000000000002</v>
      </c>
      <c r="CP7">
        <v>4.2584999999999997</v>
      </c>
      <c r="CQ7">
        <v>3.4356</v>
      </c>
      <c r="CR7">
        <v>0.80702399999999996</v>
      </c>
      <c r="CS7">
        <v>2.79379</v>
      </c>
      <c r="CT7">
        <v>0</v>
      </c>
      <c r="CU7">
        <v>0</v>
      </c>
      <c r="CV7">
        <v>0</v>
      </c>
      <c r="CW7">
        <v>0.99528000000000005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78.565289999999976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362.361583</v>
      </c>
      <c r="L8">
        <v>343.23894100000001</v>
      </c>
      <c r="M8">
        <v>92.92</v>
      </c>
      <c r="N8">
        <v>119.15625</v>
      </c>
      <c r="O8">
        <v>124.7899</v>
      </c>
      <c r="P8">
        <v>122.99679999999999</v>
      </c>
      <c r="Q8">
        <v>11.371929</v>
      </c>
      <c r="R8">
        <v>14</v>
      </c>
      <c r="S8">
        <v>11.145621</v>
      </c>
      <c r="T8">
        <v>0.56000000000000005</v>
      </c>
      <c r="U8">
        <v>348.97500000000002</v>
      </c>
      <c r="V8">
        <v>2</v>
      </c>
      <c r="W8">
        <v>11.79</v>
      </c>
      <c r="X8">
        <v>36.49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45.258400000000002</v>
      </c>
      <c r="AH8">
        <v>0</v>
      </c>
      <c r="AI8">
        <v>0</v>
      </c>
      <c r="AJ8">
        <v>0</v>
      </c>
      <c r="AK8">
        <v>54.572499999999998</v>
      </c>
      <c r="AL8">
        <v>2.5564</v>
      </c>
      <c r="AM8">
        <v>0</v>
      </c>
      <c r="AN8">
        <v>0.64646999999999999</v>
      </c>
      <c r="AO8">
        <v>0</v>
      </c>
      <c r="AP8">
        <v>1.1529</v>
      </c>
      <c r="AQ8">
        <v>0</v>
      </c>
      <c r="AR8">
        <v>6.6239999999999997</v>
      </c>
      <c r="AS8">
        <v>10.492559999999999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78.565289999999976</v>
      </c>
      <c r="BA8">
        <f t="shared" si="1"/>
        <v>1818.3069439999992</v>
      </c>
      <c r="BB8">
        <v>5</v>
      </c>
      <c r="BD8">
        <v>5.34</v>
      </c>
      <c r="BE8">
        <v>1.92</v>
      </c>
      <c r="BF8">
        <v>2.25</v>
      </c>
      <c r="BG8">
        <v>1.79</v>
      </c>
      <c r="BH8">
        <v>6.3</v>
      </c>
      <c r="BI8">
        <v>1.33</v>
      </c>
      <c r="BJ8">
        <v>0.88</v>
      </c>
      <c r="BK8">
        <v>1.84</v>
      </c>
      <c r="BL8">
        <v>0</v>
      </c>
      <c r="BM8">
        <v>0.17</v>
      </c>
      <c r="BN8">
        <v>2.34</v>
      </c>
      <c r="BO8">
        <v>3.77</v>
      </c>
      <c r="BP8">
        <v>0.27</v>
      </c>
      <c r="BQ8">
        <v>2.0099999999999998</v>
      </c>
      <c r="BR8">
        <v>2.19</v>
      </c>
      <c r="BS8">
        <v>0.91</v>
      </c>
      <c r="BT8">
        <v>2.9693719999999999</v>
      </c>
      <c r="BU8">
        <v>1.342031</v>
      </c>
      <c r="BV8">
        <v>2.03931</v>
      </c>
      <c r="BW8">
        <v>1.9426559999999999</v>
      </c>
      <c r="BX8">
        <v>1.959376</v>
      </c>
      <c r="BY8">
        <v>2.6840619999999999</v>
      </c>
      <c r="BZ8">
        <v>1.3277159999999999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</v>
      </c>
      <c r="CL8">
        <v>1.9378120000000001</v>
      </c>
      <c r="CM8">
        <v>3.5120239999999998</v>
      </c>
      <c r="CN8">
        <v>1.7714810000000001</v>
      </c>
      <c r="CO8">
        <v>4.2945000000000002</v>
      </c>
      <c r="CP8">
        <v>4.2584999999999997</v>
      </c>
      <c r="CQ8">
        <v>3.4356</v>
      </c>
      <c r="CR8">
        <v>0.80702399999999996</v>
      </c>
      <c r="CS8">
        <v>2.79379</v>
      </c>
      <c r="CT8">
        <v>0</v>
      </c>
      <c r="CU8">
        <v>0</v>
      </c>
      <c r="CV8">
        <v>0</v>
      </c>
      <c r="CW8">
        <v>0.99528000000000005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78.565289999999976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362.77876400000002</v>
      </c>
      <c r="L9">
        <v>343.23894100000001</v>
      </c>
      <c r="M9">
        <v>92.92</v>
      </c>
      <c r="N9">
        <v>119.15625</v>
      </c>
      <c r="O9">
        <v>124.7899</v>
      </c>
      <c r="P9">
        <v>122.99679999999999</v>
      </c>
      <c r="Q9">
        <v>11.376620000000001</v>
      </c>
      <c r="R9">
        <v>15.107194</v>
      </c>
      <c r="S9">
        <v>11.724747000000001</v>
      </c>
      <c r="T9">
        <v>0.56000000000000005</v>
      </c>
      <c r="U9">
        <v>348.97500000000002</v>
      </c>
      <c r="V9">
        <v>2</v>
      </c>
      <c r="W9">
        <v>11.79</v>
      </c>
      <c r="X9">
        <v>36.49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45.258400000000002</v>
      </c>
      <c r="AH9">
        <v>0</v>
      </c>
      <c r="AI9">
        <v>0</v>
      </c>
      <c r="AJ9">
        <v>0</v>
      </c>
      <c r="AK9">
        <v>54.572499999999998</v>
      </c>
      <c r="AL9">
        <v>2.5564</v>
      </c>
      <c r="AM9">
        <v>0</v>
      </c>
      <c r="AN9">
        <v>0.64646999999999999</v>
      </c>
      <c r="AO9">
        <v>0</v>
      </c>
      <c r="AP9">
        <v>1.1529</v>
      </c>
      <c r="AQ9">
        <v>0</v>
      </c>
      <c r="AR9">
        <v>6.6239999999999997</v>
      </c>
      <c r="AS9">
        <v>10.492559999999999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78.565289999999976</v>
      </c>
      <c r="BA9">
        <f t="shared" si="1"/>
        <v>1820.4151359999994</v>
      </c>
      <c r="BB9">
        <v>6</v>
      </c>
      <c r="BD9">
        <v>5.34</v>
      </c>
      <c r="BE9">
        <v>1.92</v>
      </c>
      <c r="BF9">
        <v>2.25</v>
      </c>
      <c r="BG9">
        <v>1.79</v>
      </c>
      <c r="BH9">
        <v>6.3</v>
      </c>
      <c r="BI9">
        <v>1.33</v>
      </c>
      <c r="BJ9">
        <v>0.88</v>
      </c>
      <c r="BK9">
        <v>1.84</v>
      </c>
      <c r="BL9">
        <v>0</v>
      </c>
      <c r="BM9">
        <v>0.17</v>
      </c>
      <c r="BN9">
        <v>2.34</v>
      </c>
      <c r="BO9">
        <v>3.77</v>
      </c>
      <c r="BP9">
        <v>0.27</v>
      </c>
      <c r="BQ9">
        <v>2.0099999999999998</v>
      </c>
      <c r="BR9">
        <v>2.19</v>
      </c>
      <c r="BS9">
        <v>0.91</v>
      </c>
      <c r="BT9">
        <v>2.9693719999999999</v>
      </c>
      <c r="BU9">
        <v>1.342031</v>
      </c>
      <c r="BV9">
        <v>2.03931</v>
      </c>
      <c r="BW9">
        <v>1.9426559999999999</v>
      </c>
      <c r="BX9">
        <v>1.959376</v>
      </c>
      <c r="BY9">
        <v>2.6840619999999999</v>
      </c>
      <c r="BZ9">
        <v>1.3277159999999999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</v>
      </c>
      <c r="CL9">
        <v>1.9378120000000001</v>
      </c>
      <c r="CM9">
        <v>3.5120239999999998</v>
      </c>
      <c r="CN9">
        <v>1.7714810000000001</v>
      </c>
      <c r="CO9">
        <v>4.2945000000000002</v>
      </c>
      <c r="CP9">
        <v>4.2584999999999997</v>
      </c>
      <c r="CQ9">
        <v>3.4356</v>
      </c>
      <c r="CR9">
        <v>0.80702399999999996</v>
      </c>
      <c r="CS9">
        <v>2.79379</v>
      </c>
      <c r="CT9">
        <v>0</v>
      </c>
      <c r="CU9">
        <v>0</v>
      </c>
      <c r="CV9">
        <v>0</v>
      </c>
      <c r="CW9">
        <v>0.99528000000000005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78.565289999999976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362.361583</v>
      </c>
      <c r="L10">
        <v>343.23894100000001</v>
      </c>
      <c r="M10">
        <v>92.92</v>
      </c>
      <c r="N10">
        <v>119.15625</v>
      </c>
      <c r="O10">
        <v>124.7899</v>
      </c>
      <c r="P10">
        <v>122.99679999999999</v>
      </c>
      <c r="Q10">
        <v>11.371929</v>
      </c>
      <c r="R10">
        <v>14</v>
      </c>
      <c r="S10">
        <v>11.145621</v>
      </c>
      <c r="T10">
        <v>0.56000000000000005</v>
      </c>
      <c r="U10">
        <v>348.97500000000002</v>
      </c>
      <c r="V10">
        <v>2</v>
      </c>
      <c r="W10">
        <v>11.79</v>
      </c>
      <c r="X10">
        <v>36.49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45.258400000000002</v>
      </c>
      <c r="AH10">
        <v>0</v>
      </c>
      <c r="AI10">
        <v>0</v>
      </c>
      <c r="AJ10">
        <v>0</v>
      </c>
      <c r="AK10">
        <v>54.572499999999998</v>
      </c>
      <c r="AL10">
        <v>2.5564</v>
      </c>
      <c r="AM10">
        <v>0</v>
      </c>
      <c r="AN10">
        <v>0.64646999999999999</v>
      </c>
      <c r="AO10">
        <v>0</v>
      </c>
      <c r="AP10">
        <v>1.1529</v>
      </c>
      <c r="AQ10">
        <v>0</v>
      </c>
      <c r="AR10">
        <v>6.6239999999999997</v>
      </c>
      <c r="AS10">
        <v>10.492559999999999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78.565289999999976</v>
      </c>
      <c r="BA10">
        <f t="shared" si="1"/>
        <v>1818.3069439999992</v>
      </c>
      <c r="BB10">
        <v>7</v>
      </c>
      <c r="BD10">
        <v>5.34</v>
      </c>
      <c r="BE10">
        <v>1.92</v>
      </c>
      <c r="BF10">
        <v>2.25</v>
      </c>
      <c r="BG10">
        <v>1.79</v>
      </c>
      <c r="BH10">
        <v>6.3</v>
      </c>
      <c r="BI10">
        <v>1.33</v>
      </c>
      <c r="BJ10">
        <v>0.88</v>
      </c>
      <c r="BK10">
        <v>1.84</v>
      </c>
      <c r="BL10">
        <v>0</v>
      </c>
      <c r="BM10">
        <v>0.17</v>
      </c>
      <c r="BN10">
        <v>2.34</v>
      </c>
      <c r="BO10">
        <v>3.77</v>
      </c>
      <c r="BP10">
        <v>0.27</v>
      </c>
      <c r="BQ10">
        <v>2.0099999999999998</v>
      </c>
      <c r="BR10">
        <v>2.19</v>
      </c>
      <c r="BS10">
        <v>0.91</v>
      </c>
      <c r="BT10">
        <v>2.9693719999999999</v>
      </c>
      <c r="BU10">
        <v>1.342031</v>
      </c>
      <c r="BV10">
        <v>2.03931</v>
      </c>
      <c r="BW10">
        <v>1.9426559999999999</v>
      </c>
      <c r="BX10">
        <v>1.959376</v>
      </c>
      <c r="BY10">
        <v>2.6840619999999999</v>
      </c>
      <c r="BZ10">
        <v>1.3277159999999999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</v>
      </c>
      <c r="CL10">
        <v>1.9378120000000001</v>
      </c>
      <c r="CM10">
        <v>3.5120239999999998</v>
      </c>
      <c r="CN10">
        <v>1.7714810000000001</v>
      </c>
      <c r="CO10">
        <v>4.2945000000000002</v>
      </c>
      <c r="CP10">
        <v>4.2584999999999997</v>
      </c>
      <c r="CQ10">
        <v>3.4356</v>
      </c>
      <c r="CR10">
        <v>0.80702399999999996</v>
      </c>
      <c r="CS10">
        <v>2.79379</v>
      </c>
      <c r="CT10">
        <v>0</v>
      </c>
      <c r="CU10">
        <v>0</v>
      </c>
      <c r="CV10">
        <v>0</v>
      </c>
      <c r="CW10">
        <v>0.99528000000000005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78.565289999999976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362.396725</v>
      </c>
      <c r="L11">
        <v>343.23894100000001</v>
      </c>
      <c r="M11">
        <v>92.92</v>
      </c>
      <c r="N11">
        <v>119.15625</v>
      </c>
      <c r="O11">
        <v>124.7899</v>
      </c>
      <c r="P11">
        <v>122.99679999999999</v>
      </c>
      <c r="Q11">
        <v>11.371929</v>
      </c>
      <c r="R11">
        <v>18.482175999999999</v>
      </c>
      <c r="S11">
        <v>11.145621</v>
      </c>
      <c r="T11">
        <v>0.56000000000000005</v>
      </c>
      <c r="U11">
        <v>348.97500000000002</v>
      </c>
      <c r="V11">
        <v>2</v>
      </c>
      <c r="W11">
        <v>11.79</v>
      </c>
      <c r="X11">
        <v>36.49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45.258400000000002</v>
      </c>
      <c r="AH11">
        <v>0</v>
      </c>
      <c r="AI11">
        <v>0</v>
      </c>
      <c r="AJ11">
        <v>0</v>
      </c>
      <c r="AK11">
        <v>54.572499999999998</v>
      </c>
      <c r="AL11">
        <v>2.5564</v>
      </c>
      <c r="AM11">
        <v>0</v>
      </c>
      <c r="AN11">
        <v>0.64646999999999999</v>
      </c>
      <c r="AO11">
        <v>0</v>
      </c>
      <c r="AP11">
        <v>1.1529</v>
      </c>
      <c r="AQ11">
        <v>0</v>
      </c>
      <c r="AR11">
        <v>6.6239999999999997</v>
      </c>
      <c r="AS11">
        <v>10.492559999999999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78.565289999999976</v>
      </c>
      <c r="BA11">
        <f t="shared" si="1"/>
        <v>1822.8242619999994</v>
      </c>
      <c r="BB11">
        <v>8</v>
      </c>
      <c r="BD11">
        <v>5.34</v>
      </c>
      <c r="BE11">
        <v>1.92</v>
      </c>
      <c r="BF11">
        <v>2.25</v>
      </c>
      <c r="BG11">
        <v>1.79</v>
      </c>
      <c r="BH11">
        <v>6.3</v>
      </c>
      <c r="BI11">
        <v>1.33</v>
      </c>
      <c r="BJ11">
        <v>0.88</v>
      </c>
      <c r="BK11">
        <v>1.84</v>
      </c>
      <c r="BL11">
        <v>0</v>
      </c>
      <c r="BM11">
        <v>0.17</v>
      </c>
      <c r="BN11">
        <v>2.34</v>
      </c>
      <c r="BO11">
        <v>3.77</v>
      </c>
      <c r="BP11">
        <v>0.27</v>
      </c>
      <c r="BQ11">
        <v>2.0099999999999998</v>
      </c>
      <c r="BR11">
        <v>2.19</v>
      </c>
      <c r="BS11">
        <v>0.91</v>
      </c>
      <c r="BT11">
        <v>2.9693719999999999</v>
      </c>
      <c r="BU11">
        <v>1.342031</v>
      </c>
      <c r="BV11">
        <v>2.03931</v>
      </c>
      <c r="BW11">
        <v>1.9426559999999999</v>
      </c>
      <c r="BX11">
        <v>1.959376</v>
      </c>
      <c r="BY11">
        <v>2.6840619999999999</v>
      </c>
      <c r="BZ11">
        <v>1.3277159999999999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</v>
      </c>
      <c r="CL11">
        <v>1.9378120000000001</v>
      </c>
      <c r="CM11">
        <v>3.5120239999999998</v>
      </c>
      <c r="CN11">
        <v>1.7714810000000001</v>
      </c>
      <c r="CO11">
        <v>4.2945000000000002</v>
      </c>
      <c r="CP11">
        <v>4.2584999999999997</v>
      </c>
      <c r="CQ11">
        <v>3.4356</v>
      </c>
      <c r="CR11">
        <v>0.80702399999999996</v>
      </c>
      <c r="CS11">
        <v>2.79379</v>
      </c>
      <c r="CT11">
        <v>0</v>
      </c>
      <c r="CU11">
        <v>0</v>
      </c>
      <c r="CV11">
        <v>0</v>
      </c>
      <c r="CW11">
        <v>0.99528000000000005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78.565289999999976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362.361583</v>
      </c>
      <c r="L12">
        <v>343.23894100000001</v>
      </c>
      <c r="M12">
        <v>92.92</v>
      </c>
      <c r="N12">
        <v>119.15625</v>
      </c>
      <c r="O12">
        <v>124.7899</v>
      </c>
      <c r="P12">
        <v>122.99679999999999</v>
      </c>
      <c r="Q12">
        <v>11.371929</v>
      </c>
      <c r="R12">
        <v>18.482175999999999</v>
      </c>
      <c r="S12">
        <v>11.145621</v>
      </c>
      <c r="T12">
        <v>0.56000000000000005</v>
      </c>
      <c r="U12">
        <v>348.97500000000002</v>
      </c>
      <c r="V12">
        <v>2</v>
      </c>
      <c r="W12">
        <v>11.79</v>
      </c>
      <c r="X12">
        <v>36.49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45.258400000000002</v>
      </c>
      <c r="AH12">
        <v>0</v>
      </c>
      <c r="AI12">
        <v>0</v>
      </c>
      <c r="AJ12">
        <v>0</v>
      </c>
      <c r="AK12">
        <v>54.572499999999998</v>
      </c>
      <c r="AL12">
        <v>2.5564</v>
      </c>
      <c r="AM12">
        <v>0</v>
      </c>
      <c r="AN12">
        <v>0.64646999999999999</v>
      </c>
      <c r="AO12">
        <v>0</v>
      </c>
      <c r="AP12">
        <v>1.1529</v>
      </c>
      <c r="AQ12">
        <v>0</v>
      </c>
      <c r="AR12">
        <v>6.6239999999999997</v>
      </c>
      <c r="AS12">
        <v>10.492559999999999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78.565289999999976</v>
      </c>
      <c r="BA12">
        <f t="shared" si="1"/>
        <v>1822.7891199999992</v>
      </c>
      <c r="BB12">
        <v>9</v>
      </c>
      <c r="BD12">
        <v>5.34</v>
      </c>
      <c r="BE12">
        <v>1.92</v>
      </c>
      <c r="BF12">
        <v>2.25</v>
      </c>
      <c r="BG12">
        <v>1.79</v>
      </c>
      <c r="BH12">
        <v>6.3</v>
      </c>
      <c r="BI12">
        <v>1.33</v>
      </c>
      <c r="BJ12">
        <v>0.88</v>
      </c>
      <c r="BK12">
        <v>1.84</v>
      </c>
      <c r="BL12">
        <v>0</v>
      </c>
      <c r="BM12">
        <v>0.17</v>
      </c>
      <c r="BN12">
        <v>2.34</v>
      </c>
      <c r="BO12">
        <v>3.77</v>
      </c>
      <c r="BP12">
        <v>0.27</v>
      </c>
      <c r="BQ12">
        <v>2.0099999999999998</v>
      </c>
      <c r="BR12">
        <v>2.19</v>
      </c>
      <c r="BS12">
        <v>0.91</v>
      </c>
      <c r="BT12">
        <v>2.9693719999999999</v>
      </c>
      <c r="BU12">
        <v>1.342031</v>
      </c>
      <c r="BV12">
        <v>2.03931</v>
      </c>
      <c r="BW12">
        <v>1.9426559999999999</v>
      </c>
      <c r="BX12">
        <v>1.959376</v>
      </c>
      <c r="BY12">
        <v>2.6840619999999999</v>
      </c>
      <c r="BZ12">
        <v>1.3277159999999999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</v>
      </c>
      <c r="CL12">
        <v>1.9378120000000001</v>
      </c>
      <c r="CM12">
        <v>3.5120239999999998</v>
      </c>
      <c r="CN12">
        <v>1.7714810000000001</v>
      </c>
      <c r="CO12">
        <v>4.2945000000000002</v>
      </c>
      <c r="CP12">
        <v>4.2584999999999997</v>
      </c>
      <c r="CQ12">
        <v>3.4356</v>
      </c>
      <c r="CR12">
        <v>0.80702399999999996</v>
      </c>
      <c r="CS12">
        <v>2.79379</v>
      </c>
      <c r="CT12">
        <v>0</v>
      </c>
      <c r="CU12">
        <v>0</v>
      </c>
      <c r="CV12">
        <v>0</v>
      </c>
      <c r="CW12">
        <v>0.99528000000000005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78.565289999999976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362.396725</v>
      </c>
      <c r="L13">
        <v>343.23894100000001</v>
      </c>
      <c r="M13">
        <v>92.92</v>
      </c>
      <c r="N13">
        <v>119.15625</v>
      </c>
      <c r="O13">
        <v>124.7899</v>
      </c>
      <c r="P13">
        <v>122.99679999999999</v>
      </c>
      <c r="Q13">
        <v>11.371929</v>
      </c>
      <c r="R13">
        <v>18.482175999999999</v>
      </c>
      <c r="S13">
        <v>11.145621</v>
      </c>
      <c r="T13">
        <v>0.56000000000000005</v>
      </c>
      <c r="U13">
        <v>348.97500000000002</v>
      </c>
      <c r="V13">
        <v>2</v>
      </c>
      <c r="W13">
        <v>11.79</v>
      </c>
      <c r="X13">
        <v>36.49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45.258400000000002</v>
      </c>
      <c r="AH13">
        <v>0</v>
      </c>
      <c r="AI13">
        <v>0</v>
      </c>
      <c r="AJ13">
        <v>0</v>
      </c>
      <c r="AK13">
        <v>54.572499999999998</v>
      </c>
      <c r="AL13">
        <v>2.5564</v>
      </c>
      <c r="AM13">
        <v>0</v>
      </c>
      <c r="AN13">
        <v>0.64646999999999999</v>
      </c>
      <c r="AO13">
        <v>0</v>
      </c>
      <c r="AP13">
        <v>1.1529</v>
      </c>
      <c r="AQ13">
        <v>0</v>
      </c>
      <c r="AR13">
        <v>6.6239999999999997</v>
      </c>
      <c r="AS13">
        <v>10.492559999999999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78.565289999999976</v>
      </c>
      <c r="BA13">
        <f t="shared" si="1"/>
        <v>1822.8242619999994</v>
      </c>
      <c r="BB13">
        <v>10</v>
      </c>
      <c r="BD13">
        <v>5.34</v>
      </c>
      <c r="BE13">
        <v>1.92</v>
      </c>
      <c r="BF13">
        <v>2.25</v>
      </c>
      <c r="BG13">
        <v>1.79</v>
      </c>
      <c r="BH13">
        <v>6.3</v>
      </c>
      <c r="BI13">
        <v>1.33</v>
      </c>
      <c r="BJ13">
        <v>0.88</v>
      </c>
      <c r="BK13">
        <v>1.84</v>
      </c>
      <c r="BL13">
        <v>0</v>
      </c>
      <c r="BM13">
        <v>0.17</v>
      </c>
      <c r="BN13">
        <v>2.34</v>
      </c>
      <c r="BO13">
        <v>3.77</v>
      </c>
      <c r="BP13">
        <v>0.27</v>
      </c>
      <c r="BQ13">
        <v>2.0099999999999998</v>
      </c>
      <c r="BR13">
        <v>2.19</v>
      </c>
      <c r="BS13">
        <v>0.91</v>
      </c>
      <c r="BT13">
        <v>2.9693719999999999</v>
      </c>
      <c r="BU13">
        <v>1.342031</v>
      </c>
      <c r="BV13">
        <v>2.03931</v>
      </c>
      <c r="BW13">
        <v>1.9426559999999999</v>
      </c>
      <c r="BX13">
        <v>1.959376</v>
      </c>
      <c r="BY13">
        <v>2.6840619999999999</v>
      </c>
      <c r="BZ13">
        <v>1.3277159999999999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</v>
      </c>
      <c r="CL13">
        <v>1.9378120000000001</v>
      </c>
      <c r="CM13">
        <v>3.5120239999999998</v>
      </c>
      <c r="CN13">
        <v>1.7714810000000001</v>
      </c>
      <c r="CO13">
        <v>4.2945000000000002</v>
      </c>
      <c r="CP13">
        <v>4.2584999999999997</v>
      </c>
      <c r="CQ13">
        <v>3.4356</v>
      </c>
      <c r="CR13">
        <v>0.80702399999999996</v>
      </c>
      <c r="CS13">
        <v>2.79379</v>
      </c>
      <c r="CT13">
        <v>0</v>
      </c>
      <c r="CU13">
        <v>0</v>
      </c>
      <c r="CV13">
        <v>0</v>
      </c>
      <c r="CW13">
        <v>0.99528000000000005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78.565289999999976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362.361583</v>
      </c>
      <c r="L14">
        <v>343.23894100000001</v>
      </c>
      <c r="M14">
        <v>92.92</v>
      </c>
      <c r="N14">
        <v>119.15625</v>
      </c>
      <c r="O14">
        <v>124.7899</v>
      </c>
      <c r="P14">
        <v>122.99679999999999</v>
      </c>
      <c r="Q14">
        <v>11.371929</v>
      </c>
      <c r="R14">
        <v>18.482175999999999</v>
      </c>
      <c r="S14">
        <v>11.145621</v>
      </c>
      <c r="T14">
        <v>0.56000000000000005</v>
      </c>
      <c r="U14">
        <v>348.97500000000002</v>
      </c>
      <c r="V14">
        <v>2</v>
      </c>
      <c r="W14">
        <v>11.79</v>
      </c>
      <c r="X14">
        <v>36.49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45.258400000000002</v>
      </c>
      <c r="AH14">
        <v>0</v>
      </c>
      <c r="AI14">
        <v>0</v>
      </c>
      <c r="AJ14">
        <v>0</v>
      </c>
      <c r="AK14">
        <v>54.572499999999998</v>
      </c>
      <c r="AL14">
        <v>2.5564</v>
      </c>
      <c r="AM14">
        <v>0</v>
      </c>
      <c r="AN14">
        <v>0.64646999999999999</v>
      </c>
      <c r="AO14">
        <v>0</v>
      </c>
      <c r="AP14">
        <v>1.1529</v>
      </c>
      <c r="AQ14">
        <v>0</v>
      </c>
      <c r="AR14">
        <v>6.6239999999999997</v>
      </c>
      <c r="AS14">
        <v>10.492559999999999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78.565289999999976</v>
      </c>
      <c r="BA14">
        <f t="shared" si="1"/>
        <v>1822.7891199999992</v>
      </c>
      <c r="BB14">
        <v>11</v>
      </c>
      <c r="BD14">
        <v>5.34</v>
      </c>
      <c r="BE14">
        <v>1.92</v>
      </c>
      <c r="BF14">
        <v>2.25</v>
      </c>
      <c r="BG14">
        <v>1.79</v>
      </c>
      <c r="BH14">
        <v>6.3</v>
      </c>
      <c r="BI14">
        <v>1.33</v>
      </c>
      <c r="BJ14">
        <v>0.88</v>
      </c>
      <c r="BK14">
        <v>1.84</v>
      </c>
      <c r="BL14">
        <v>0</v>
      </c>
      <c r="BM14">
        <v>0.17</v>
      </c>
      <c r="BN14">
        <v>2.34</v>
      </c>
      <c r="BO14">
        <v>3.77</v>
      </c>
      <c r="BP14">
        <v>0.27</v>
      </c>
      <c r="BQ14">
        <v>2.0099999999999998</v>
      </c>
      <c r="BR14">
        <v>2.19</v>
      </c>
      <c r="BS14">
        <v>0.91</v>
      </c>
      <c r="BT14">
        <v>2.9693719999999999</v>
      </c>
      <c r="BU14">
        <v>1.342031</v>
      </c>
      <c r="BV14">
        <v>2.03931</v>
      </c>
      <c r="BW14">
        <v>1.9426559999999999</v>
      </c>
      <c r="BX14">
        <v>1.959376</v>
      </c>
      <c r="BY14">
        <v>2.6840619999999999</v>
      </c>
      <c r="BZ14">
        <v>1.3277159999999999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</v>
      </c>
      <c r="CL14">
        <v>1.9378120000000001</v>
      </c>
      <c r="CM14">
        <v>3.5120239999999998</v>
      </c>
      <c r="CN14">
        <v>1.7714810000000001</v>
      </c>
      <c r="CO14">
        <v>4.2945000000000002</v>
      </c>
      <c r="CP14">
        <v>4.2584999999999997</v>
      </c>
      <c r="CQ14">
        <v>3.4356</v>
      </c>
      <c r="CR14">
        <v>0.80702399999999996</v>
      </c>
      <c r="CS14">
        <v>2.79379</v>
      </c>
      <c r="CT14">
        <v>0</v>
      </c>
      <c r="CU14">
        <v>0</v>
      </c>
      <c r="CV14">
        <v>0</v>
      </c>
      <c r="CW14">
        <v>0.99528000000000005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78.565289999999976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362.396725</v>
      </c>
      <c r="L15">
        <v>343.23894100000001</v>
      </c>
      <c r="M15">
        <v>92.92</v>
      </c>
      <c r="N15">
        <v>119.15625</v>
      </c>
      <c r="O15">
        <v>124.7899</v>
      </c>
      <c r="P15">
        <v>122.99679999999999</v>
      </c>
      <c r="Q15">
        <v>10.361012000000001</v>
      </c>
      <c r="R15">
        <v>18.482175999999999</v>
      </c>
      <c r="S15">
        <v>11.145621</v>
      </c>
      <c r="T15">
        <v>0.56000000000000005</v>
      </c>
      <c r="U15">
        <v>348.97500000000002</v>
      </c>
      <c r="V15">
        <v>2</v>
      </c>
      <c r="W15">
        <v>11.79</v>
      </c>
      <c r="X15">
        <v>36.49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45.258400000000002</v>
      </c>
      <c r="AH15">
        <v>0</v>
      </c>
      <c r="AI15">
        <v>0</v>
      </c>
      <c r="AJ15">
        <v>0</v>
      </c>
      <c r="AK15">
        <v>54.572499999999998</v>
      </c>
      <c r="AL15">
        <v>2.5564</v>
      </c>
      <c r="AM15">
        <v>0</v>
      </c>
      <c r="AN15">
        <v>0.64646999999999999</v>
      </c>
      <c r="AO15">
        <v>0</v>
      </c>
      <c r="AP15">
        <v>1.1529</v>
      </c>
      <c r="AQ15">
        <v>0</v>
      </c>
      <c r="AR15">
        <v>6.6239999999999997</v>
      </c>
      <c r="AS15">
        <v>10.492559999999999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78.565289999999976</v>
      </c>
      <c r="BA15">
        <f t="shared" si="1"/>
        <v>1821.8133449999993</v>
      </c>
      <c r="BB15">
        <v>12</v>
      </c>
      <c r="BD15">
        <v>5.34</v>
      </c>
      <c r="BE15">
        <v>1.92</v>
      </c>
      <c r="BF15">
        <v>2.25</v>
      </c>
      <c r="BG15">
        <v>1.79</v>
      </c>
      <c r="BH15">
        <v>6.3</v>
      </c>
      <c r="BI15">
        <v>1.33</v>
      </c>
      <c r="BJ15">
        <v>0.88</v>
      </c>
      <c r="BK15">
        <v>1.84</v>
      </c>
      <c r="BL15">
        <v>0</v>
      </c>
      <c r="BM15">
        <v>0.17</v>
      </c>
      <c r="BN15">
        <v>2.34</v>
      </c>
      <c r="BO15">
        <v>3.77</v>
      </c>
      <c r="BP15">
        <v>0.27</v>
      </c>
      <c r="BQ15">
        <v>2.0099999999999998</v>
      </c>
      <c r="BR15">
        <v>2.19</v>
      </c>
      <c r="BS15">
        <v>0.91</v>
      </c>
      <c r="BT15">
        <v>2.9693719999999999</v>
      </c>
      <c r="BU15">
        <v>1.342031</v>
      </c>
      <c r="BV15">
        <v>2.03931</v>
      </c>
      <c r="BW15">
        <v>1.9426559999999999</v>
      </c>
      <c r="BX15">
        <v>1.959376</v>
      </c>
      <c r="BY15">
        <v>2.6840619999999999</v>
      </c>
      <c r="BZ15">
        <v>1.3277159999999999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</v>
      </c>
      <c r="CL15">
        <v>1.9378120000000001</v>
      </c>
      <c r="CM15">
        <v>3.5120239999999998</v>
      </c>
      <c r="CN15">
        <v>1.7714810000000001</v>
      </c>
      <c r="CO15">
        <v>4.2945000000000002</v>
      </c>
      <c r="CP15">
        <v>4.2584999999999997</v>
      </c>
      <c r="CQ15">
        <v>3.4356</v>
      </c>
      <c r="CR15">
        <v>0.80702399999999996</v>
      </c>
      <c r="CS15">
        <v>2.79379</v>
      </c>
      <c r="CT15">
        <v>0</v>
      </c>
      <c r="CU15">
        <v>0</v>
      </c>
      <c r="CV15">
        <v>0</v>
      </c>
      <c r="CW15">
        <v>0.99528000000000005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78.565289999999976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362.361583</v>
      </c>
      <c r="L16">
        <v>343.23894100000001</v>
      </c>
      <c r="M16">
        <v>92.92</v>
      </c>
      <c r="N16">
        <v>119.15625</v>
      </c>
      <c r="O16">
        <v>124.7899</v>
      </c>
      <c r="P16">
        <v>122.99679999999999</v>
      </c>
      <c r="Q16">
        <v>10.361012000000001</v>
      </c>
      <c r="R16">
        <v>18.482175999999999</v>
      </c>
      <c r="S16">
        <v>11.145621</v>
      </c>
      <c r="T16">
        <v>0.56000000000000005</v>
      </c>
      <c r="U16">
        <v>348.97500000000002</v>
      </c>
      <c r="V16">
        <v>2</v>
      </c>
      <c r="W16">
        <v>11.79</v>
      </c>
      <c r="X16">
        <v>36.49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45.258400000000002</v>
      </c>
      <c r="AH16">
        <v>0</v>
      </c>
      <c r="AI16">
        <v>0</v>
      </c>
      <c r="AJ16">
        <v>0</v>
      </c>
      <c r="AK16">
        <v>54.572499999999998</v>
      </c>
      <c r="AL16">
        <v>2.5564</v>
      </c>
      <c r="AM16">
        <v>0</v>
      </c>
      <c r="AN16">
        <v>0.64646999999999999</v>
      </c>
      <c r="AO16">
        <v>0</v>
      </c>
      <c r="AP16">
        <v>1.1529</v>
      </c>
      <c r="AQ16">
        <v>0</v>
      </c>
      <c r="AR16">
        <v>6.6239999999999997</v>
      </c>
      <c r="AS16">
        <v>10.492559999999999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78.565289999999976</v>
      </c>
      <c r="BA16">
        <f t="shared" si="1"/>
        <v>1821.7782029999996</v>
      </c>
      <c r="BB16">
        <v>13</v>
      </c>
      <c r="BD16">
        <v>5.34</v>
      </c>
      <c r="BE16">
        <v>1.92</v>
      </c>
      <c r="BF16">
        <v>2.25</v>
      </c>
      <c r="BG16">
        <v>1.79</v>
      </c>
      <c r="BH16">
        <v>6.3</v>
      </c>
      <c r="BI16">
        <v>1.33</v>
      </c>
      <c r="BJ16">
        <v>0.88</v>
      </c>
      <c r="BK16">
        <v>1.84</v>
      </c>
      <c r="BL16">
        <v>0</v>
      </c>
      <c r="BM16">
        <v>0.17</v>
      </c>
      <c r="BN16">
        <v>2.34</v>
      </c>
      <c r="BO16">
        <v>3.77</v>
      </c>
      <c r="BP16">
        <v>0.27</v>
      </c>
      <c r="BQ16">
        <v>2.0099999999999998</v>
      </c>
      <c r="BR16">
        <v>2.19</v>
      </c>
      <c r="BS16">
        <v>0.91</v>
      </c>
      <c r="BT16">
        <v>2.9693719999999999</v>
      </c>
      <c r="BU16">
        <v>1.342031</v>
      </c>
      <c r="BV16">
        <v>2.03931</v>
      </c>
      <c r="BW16">
        <v>1.9426559999999999</v>
      </c>
      <c r="BX16">
        <v>1.959376</v>
      </c>
      <c r="BY16">
        <v>2.6840619999999999</v>
      </c>
      <c r="BZ16">
        <v>1.3277159999999999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</v>
      </c>
      <c r="CL16">
        <v>1.9378120000000001</v>
      </c>
      <c r="CM16">
        <v>3.5120239999999998</v>
      </c>
      <c r="CN16">
        <v>1.7714810000000001</v>
      </c>
      <c r="CO16">
        <v>4.2945000000000002</v>
      </c>
      <c r="CP16">
        <v>4.2584999999999997</v>
      </c>
      <c r="CQ16">
        <v>3.4356</v>
      </c>
      <c r="CR16">
        <v>0.80702399999999996</v>
      </c>
      <c r="CS16">
        <v>2.79379</v>
      </c>
      <c r="CT16">
        <v>0</v>
      </c>
      <c r="CU16">
        <v>0</v>
      </c>
      <c r="CV16">
        <v>0</v>
      </c>
      <c r="CW16">
        <v>0.99528000000000005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78.565289999999976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362.396725</v>
      </c>
      <c r="L17">
        <v>343.23894100000001</v>
      </c>
      <c r="M17">
        <v>92.92</v>
      </c>
      <c r="N17">
        <v>119.15625</v>
      </c>
      <c r="O17">
        <v>124.7899</v>
      </c>
      <c r="P17">
        <v>122.99679999999999</v>
      </c>
      <c r="Q17">
        <v>10.361012000000001</v>
      </c>
      <c r="R17">
        <v>18.482175999999999</v>
      </c>
      <c r="S17">
        <v>11.145621</v>
      </c>
      <c r="T17">
        <v>0.56000000000000005</v>
      </c>
      <c r="U17">
        <v>348.97500000000002</v>
      </c>
      <c r="V17">
        <v>2</v>
      </c>
      <c r="W17">
        <v>11.79</v>
      </c>
      <c r="X17">
        <v>36.49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45.258400000000002</v>
      </c>
      <c r="AH17">
        <v>0</v>
      </c>
      <c r="AI17">
        <v>0</v>
      </c>
      <c r="AJ17">
        <v>0</v>
      </c>
      <c r="AK17">
        <v>54.572499999999998</v>
      </c>
      <c r="AL17">
        <v>12.782</v>
      </c>
      <c r="AM17">
        <v>0</v>
      </c>
      <c r="AN17">
        <v>0.64646999999999999</v>
      </c>
      <c r="AO17">
        <v>0</v>
      </c>
      <c r="AP17">
        <v>1.1529</v>
      </c>
      <c r="AQ17">
        <v>0</v>
      </c>
      <c r="AR17">
        <v>27.6</v>
      </c>
      <c r="AS17">
        <v>10.492559999999999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78.565289999999976</v>
      </c>
      <c r="BA17">
        <f t="shared" si="1"/>
        <v>1853.0149449999992</v>
      </c>
      <c r="BB17">
        <v>14</v>
      </c>
      <c r="BD17">
        <v>5.34</v>
      </c>
      <c r="BE17">
        <v>1.92</v>
      </c>
      <c r="BF17">
        <v>2.25</v>
      </c>
      <c r="BG17">
        <v>1.79</v>
      </c>
      <c r="BH17">
        <v>6.3</v>
      </c>
      <c r="BI17">
        <v>1.33</v>
      </c>
      <c r="BJ17">
        <v>0.88</v>
      </c>
      <c r="BK17">
        <v>1.84</v>
      </c>
      <c r="BL17">
        <v>0</v>
      </c>
      <c r="BM17">
        <v>0.17</v>
      </c>
      <c r="BN17">
        <v>2.34</v>
      </c>
      <c r="BO17">
        <v>3.77</v>
      </c>
      <c r="BP17">
        <v>0.27</v>
      </c>
      <c r="BQ17">
        <v>2.0099999999999998</v>
      </c>
      <c r="BR17">
        <v>2.19</v>
      </c>
      <c r="BS17">
        <v>0.91</v>
      </c>
      <c r="BT17">
        <v>2.9693719999999999</v>
      </c>
      <c r="BU17">
        <v>1.342031</v>
      </c>
      <c r="BV17">
        <v>2.03931</v>
      </c>
      <c r="BW17">
        <v>1.9426559999999999</v>
      </c>
      <c r="BX17">
        <v>1.959376</v>
      </c>
      <c r="BY17">
        <v>2.6840619999999999</v>
      </c>
      <c r="BZ17">
        <v>1.3277159999999999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</v>
      </c>
      <c r="CL17">
        <v>1.9378120000000001</v>
      </c>
      <c r="CM17">
        <v>3.5120239999999998</v>
      </c>
      <c r="CN17">
        <v>1.7714810000000001</v>
      </c>
      <c r="CO17">
        <v>4.2945000000000002</v>
      </c>
      <c r="CP17">
        <v>4.2584999999999997</v>
      </c>
      <c r="CQ17">
        <v>3.4356</v>
      </c>
      <c r="CR17">
        <v>0.80702399999999996</v>
      </c>
      <c r="CS17">
        <v>2.79379</v>
      </c>
      <c r="CT17">
        <v>0</v>
      </c>
      <c r="CU17">
        <v>0</v>
      </c>
      <c r="CV17">
        <v>0</v>
      </c>
      <c r="CW17">
        <v>0.99528000000000005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78.565289999999976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362.361583</v>
      </c>
      <c r="L18">
        <v>343.23894100000001</v>
      </c>
      <c r="M18">
        <v>92.92</v>
      </c>
      <c r="N18">
        <v>119.15625</v>
      </c>
      <c r="O18">
        <v>124.7899</v>
      </c>
      <c r="P18">
        <v>122.99679999999999</v>
      </c>
      <c r="Q18">
        <v>10.361012000000001</v>
      </c>
      <c r="R18">
        <v>18.482175999999999</v>
      </c>
      <c r="S18">
        <v>11.145621</v>
      </c>
      <c r="T18">
        <v>0.56000000000000005</v>
      </c>
      <c r="U18">
        <v>348.97500000000002</v>
      </c>
      <c r="V18">
        <v>2</v>
      </c>
      <c r="W18">
        <v>11.79</v>
      </c>
      <c r="X18">
        <v>36.49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45.258400000000002</v>
      </c>
      <c r="AH18">
        <v>0</v>
      </c>
      <c r="AI18">
        <v>0</v>
      </c>
      <c r="AJ18">
        <v>0</v>
      </c>
      <c r="AK18">
        <v>54.572499999999998</v>
      </c>
      <c r="AL18">
        <v>53.451999999999998</v>
      </c>
      <c r="AM18">
        <v>0</v>
      </c>
      <c r="AN18">
        <v>0.64646999999999999</v>
      </c>
      <c r="AO18">
        <v>0</v>
      </c>
      <c r="AP18">
        <v>1.1529</v>
      </c>
      <c r="AQ18">
        <v>0</v>
      </c>
      <c r="AR18">
        <v>27.6</v>
      </c>
      <c r="AS18">
        <v>10.492559999999999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78.565289999999976</v>
      </c>
      <c r="BA18">
        <f t="shared" si="1"/>
        <v>1893.6498029999996</v>
      </c>
      <c r="BB18">
        <v>15</v>
      </c>
      <c r="BD18">
        <v>5.34</v>
      </c>
      <c r="BE18">
        <v>1.92</v>
      </c>
      <c r="BF18">
        <v>2.25</v>
      </c>
      <c r="BG18">
        <v>1.79</v>
      </c>
      <c r="BH18">
        <v>6.3</v>
      </c>
      <c r="BI18">
        <v>1.33</v>
      </c>
      <c r="BJ18">
        <v>0.88</v>
      </c>
      <c r="BK18">
        <v>1.84</v>
      </c>
      <c r="BL18">
        <v>0</v>
      </c>
      <c r="BM18">
        <v>0.17</v>
      </c>
      <c r="BN18">
        <v>2.34</v>
      </c>
      <c r="BO18">
        <v>3.77</v>
      </c>
      <c r="BP18">
        <v>0.27</v>
      </c>
      <c r="BQ18">
        <v>2.0099999999999998</v>
      </c>
      <c r="BR18">
        <v>2.19</v>
      </c>
      <c r="BS18">
        <v>0.91</v>
      </c>
      <c r="BT18">
        <v>2.9693719999999999</v>
      </c>
      <c r="BU18">
        <v>1.342031</v>
      </c>
      <c r="BV18">
        <v>2.03931</v>
      </c>
      <c r="BW18">
        <v>1.9426559999999999</v>
      </c>
      <c r="BX18">
        <v>1.959376</v>
      </c>
      <c r="BY18">
        <v>2.6840619999999999</v>
      </c>
      <c r="BZ18">
        <v>1.3277159999999999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</v>
      </c>
      <c r="CL18">
        <v>1.9378120000000001</v>
      </c>
      <c r="CM18">
        <v>3.5120239999999998</v>
      </c>
      <c r="CN18">
        <v>1.7714810000000001</v>
      </c>
      <c r="CO18">
        <v>4.2945000000000002</v>
      </c>
      <c r="CP18">
        <v>4.2584999999999997</v>
      </c>
      <c r="CQ18">
        <v>3.4356</v>
      </c>
      <c r="CR18">
        <v>0.80702399999999996</v>
      </c>
      <c r="CS18">
        <v>2.79379</v>
      </c>
      <c r="CT18">
        <v>0</v>
      </c>
      <c r="CU18">
        <v>0</v>
      </c>
      <c r="CV18">
        <v>0</v>
      </c>
      <c r="CW18">
        <v>0.99528000000000005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78.565289999999976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362.396725</v>
      </c>
      <c r="L19">
        <v>341.53</v>
      </c>
      <c r="M19">
        <v>92.92</v>
      </c>
      <c r="N19">
        <v>119.15625</v>
      </c>
      <c r="O19">
        <v>124.7899</v>
      </c>
      <c r="P19">
        <v>122.99679999999999</v>
      </c>
      <c r="Q19">
        <v>10.361012000000001</v>
      </c>
      <c r="R19">
        <v>18.482175999999999</v>
      </c>
      <c r="S19">
        <v>11.260894</v>
      </c>
      <c r="T19">
        <v>0.56000000000000005</v>
      </c>
      <c r="U19">
        <v>348.97500000000002</v>
      </c>
      <c r="V19">
        <v>2</v>
      </c>
      <c r="W19">
        <v>11.79</v>
      </c>
      <c r="X19">
        <v>36.49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45.258400000000002</v>
      </c>
      <c r="AH19">
        <v>0</v>
      </c>
      <c r="AI19">
        <v>0</v>
      </c>
      <c r="AJ19">
        <v>0</v>
      </c>
      <c r="AK19">
        <v>54.572499999999998</v>
      </c>
      <c r="AL19">
        <v>53.451999999999998</v>
      </c>
      <c r="AM19">
        <v>0</v>
      </c>
      <c r="AN19">
        <v>0.64646999999999999</v>
      </c>
      <c r="AO19">
        <v>0</v>
      </c>
      <c r="AP19">
        <v>1.1529</v>
      </c>
      <c r="AQ19">
        <v>0</v>
      </c>
      <c r="AR19">
        <v>8.8320000000000007</v>
      </c>
      <c r="AS19">
        <v>10.492559999999999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78.565289999999976</v>
      </c>
      <c r="BA19">
        <f t="shared" si="1"/>
        <v>1873.323277</v>
      </c>
      <c r="BB19">
        <v>16</v>
      </c>
      <c r="BD19">
        <v>5.34</v>
      </c>
      <c r="BE19">
        <v>1.92</v>
      </c>
      <c r="BF19">
        <v>2.25</v>
      </c>
      <c r="BG19">
        <v>1.79</v>
      </c>
      <c r="BH19">
        <v>6.3</v>
      </c>
      <c r="BI19">
        <v>1.33</v>
      </c>
      <c r="BJ19">
        <v>0.88</v>
      </c>
      <c r="BK19">
        <v>1.84</v>
      </c>
      <c r="BL19">
        <v>0</v>
      </c>
      <c r="BM19">
        <v>0.17</v>
      </c>
      <c r="BN19">
        <v>2.34</v>
      </c>
      <c r="BO19">
        <v>3.77</v>
      </c>
      <c r="BP19">
        <v>0.27</v>
      </c>
      <c r="BQ19">
        <v>2.0099999999999998</v>
      </c>
      <c r="BR19">
        <v>2.19</v>
      </c>
      <c r="BS19">
        <v>0.91</v>
      </c>
      <c r="BT19">
        <v>2.9693719999999999</v>
      </c>
      <c r="BU19">
        <v>1.342031</v>
      </c>
      <c r="BV19">
        <v>2.03931</v>
      </c>
      <c r="BW19">
        <v>1.9426559999999999</v>
      </c>
      <c r="BX19">
        <v>1.959376</v>
      </c>
      <c r="BY19">
        <v>2.6840619999999999</v>
      </c>
      <c r="BZ19">
        <v>1.3277159999999999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</v>
      </c>
      <c r="CL19">
        <v>1.9378120000000001</v>
      </c>
      <c r="CM19">
        <v>3.5120239999999998</v>
      </c>
      <c r="CN19">
        <v>1.7714810000000001</v>
      </c>
      <c r="CO19">
        <v>4.2945000000000002</v>
      </c>
      <c r="CP19">
        <v>4.2584999999999997</v>
      </c>
      <c r="CQ19">
        <v>3.4356</v>
      </c>
      <c r="CR19">
        <v>0.80702399999999996</v>
      </c>
      <c r="CS19">
        <v>2.79379</v>
      </c>
      <c r="CT19">
        <v>0</v>
      </c>
      <c r="CU19">
        <v>0</v>
      </c>
      <c r="CV19">
        <v>0</v>
      </c>
      <c r="CW19">
        <v>0.99528000000000005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78.565289999999976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362.361583</v>
      </c>
      <c r="L20">
        <v>341.53</v>
      </c>
      <c r="M20">
        <v>92.92</v>
      </c>
      <c r="N20">
        <v>119.15625</v>
      </c>
      <c r="O20">
        <v>124.7899</v>
      </c>
      <c r="P20">
        <v>122.99679999999999</v>
      </c>
      <c r="Q20">
        <v>10.361012000000001</v>
      </c>
      <c r="R20">
        <v>18.482175999999999</v>
      </c>
      <c r="S20">
        <v>11.260894</v>
      </c>
      <c r="T20">
        <v>0.56000000000000005</v>
      </c>
      <c r="U20">
        <v>348.97500000000002</v>
      </c>
      <c r="V20">
        <v>2</v>
      </c>
      <c r="W20">
        <v>11.79</v>
      </c>
      <c r="X20">
        <v>36.49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45.258400000000002</v>
      </c>
      <c r="AH20">
        <v>0</v>
      </c>
      <c r="AI20">
        <v>0</v>
      </c>
      <c r="AJ20">
        <v>0</v>
      </c>
      <c r="AK20">
        <v>54.572499999999998</v>
      </c>
      <c r="AL20">
        <v>53.451999999999998</v>
      </c>
      <c r="AM20">
        <v>0</v>
      </c>
      <c r="AN20">
        <v>0.64646999999999999</v>
      </c>
      <c r="AO20">
        <v>0</v>
      </c>
      <c r="AP20">
        <v>1.1529</v>
      </c>
      <c r="AQ20">
        <v>0</v>
      </c>
      <c r="AR20">
        <v>6.6239999999999997</v>
      </c>
      <c r="AS20">
        <v>10.492559999999999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78.565289999999976</v>
      </c>
      <c r="BA20">
        <f t="shared" si="1"/>
        <v>1871.0801349999997</v>
      </c>
      <c r="BB20">
        <v>17</v>
      </c>
      <c r="BD20">
        <v>5.34</v>
      </c>
      <c r="BE20">
        <v>1.92</v>
      </c>
      <c r="BF20">
        <v>2.25</v>
      </c>
      <c r="BG20">
        <v>1.79</v>
      </c>
      <c r="BH20">
        <v>6.3</v>
      </c>
      <c r="BI20">
        <v>1.33</v>
      </c>
      <c r="BJ20">
        <v>0.88</v>
      </c>
      <c r="BK20">
        <v>1.84</v>
      </c>
      <c r="BL20">
        <v>0</v>
      </c>
      <c r="BM20">
        <v>0.17</v>
      </c>
      <c r="BN20">
        <v>2.34</v>
      </c>
      <c r="BO20">
        <v>3.77</v>
      </c>
      <c r="BP20">
        <v>0.27</v>
      </c>
      <c r="BQ20">
        <v>2.0099999999999998</v>
      </c>
      <c r="BR20">
        <v>2.19</v>
      </c>
      <c r="BS20">
        <v>0.91</v>
      </c>
      <c r="BT20">
        <v>2.9693719999999999</v>
      </c>
      <c r="BU20">
        <v>1.342031</v>
      </c>
      <c r="BV20">
        <v>2.03931</v>
      </c>
      <c r="BW20">
        <v>1.9426559999999999</v>
      </c>
      <c r="BX20">
        <v>1.959376</v>
      </c>
      <c r="BY20">
        <v>2.6840619999999999</v>
      </c>
      <c r="BZ20">
        <v>1.3277159999999999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</v>
      </c>
      <c r="CL20">
        <v>1.9378120000000001</v>
      </c>
      <c r="CM20">
        <v>3.5120239999999998</v>
      </c>
      <c r="CN20">
        <v>1.7714810000000001</v>
      </c>
      <c r="CO20">
        <v>4.2945000000000002</v>
      </c>
      <c r="CP20">
        <v>4.2584999999999997</v>
      </c>
      <c r="CQ20">
        <v>3.4356</v>
      </c>
      <c r="CR20">
        <v>0.80702399999999996</v>
      </c>
      <c r="CS20">
        <v>2.79379</v>
      </c>
      <c r="CT20">
        <v>0</v>
      </c>
      <c r="CU20">
        <v>0</v>
      </c>
      <c r="CV20">
        <v>0</v>
      </c>
      <c r="CW20">
        <v>0.99528000000000005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78.565289999999976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362.396725</v>
      </c>
      <c r="L21">
        <v>341.53</v>
      </c>
      <c r="M21">
        <v>92.92</v>
      </c>
      <c r="N21">
        <v>119.15625</v>
      </c>
      <c r="O21">
        <v>124.7899</v>
      </c>
      <c r="P21">
        <v>122.99679999999999</v>
      </c>
      <c r="Q21">
        <v>10.361012000000001</v>
      </c>
      <c r="R21">
        <v>14</v>
      </c>
      <c r="S21">
        <v>10.180883</v>
      </c>
      <c r="T21">
        <v>0.56000000000000005</v>
      </c>
      <c r="U21">
        <v>348.97500000000002</v>
      </c>
      <c r="V21">
        <v>2</v>
      </c>
      <c r="W21">
        <v>11.79</v>
      </c>
      <c r="X21">
        <v>36.49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45.258400000000002</v>
      </c>
      <c r="AH21">
        <v>0</v>
      </c>
      <c r="AI21">
        <v>0</v>
      </c>
      <c r="AJ21">
        <v>0</v>
      </c>
      <c r="AK21">
        <v>54.572499999999998</v>
      </c>
      <c r="AL21">
        <v>53.451999999999998</v>
      </c>
      <c r="AM21">
        <v>0</v>
      </c>
      <c r="AN21">
        <v>0.64646999999999999</v>
      </c>
      <c r="AO21">
        <v>0</v>
      </c>
      <c r="AP21">
        <v>1.1529</v>
      </c>
      <c r="AQ21">
        <v>0</v>
      </c>
      <c r="AR21">
        <v>6.6239999999999997</v>
      </c>
      <c r="AS21">
        <v>10.492559999999999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78.565289999999976</v>
      </c>
      <c r="BA21">
        <f t="shared" si="1"/>
        <v>1865.5530899999999</v>
      </c>
      <c r="BB21">
        <v>18</v>
      </c>
      <c r="BD21">
        <v>5.34</v>
      </c>
      <c r="BE21">
        <v>1.92</v>
      </c>
      <c r="BF21">
        <v>2.25</v>
      </c>
      <c r="BG21">
        <v>1.79</v>
      </c>
      <c r="BH21">
        <v>6.3</v>
      </c>
      <c r="BI21">
        <v>1.33</v>
      </c>
      <c r="BJ21">
        <v>0.88</v>
      </c>
      <c r="BK21">
        <v>1.84</v>
      </c>
      <c r="BL21">
        <v>0</v>
      </c>
      <c r="BM21">
        <v>0.17</v>
      </c>
      <c r="BN21">
        <v>2.34</v>
      </c>
      <c r="BO21">
        <v>3.77</v>
      </c>
      <c r="BP21">
        <v>0.27</v>
      </c>
      <c r="BQ21">
        <v>2.0099999999999998</v>
      </c>
      <c r="BR21">
        <v>2.19</v>
      </c>
      <c r="BS21">
        <v>0.91</v>
      </c>
      <c r="BT21">
        <v>2.9693719999999999</v>
      </c>
      <c r="BU21">
        <v>1.342031</v>
      </c>
      <c r="BV21">
        <v>2.03931</v>
      </c>
      <c r="BW21">
        <v>1.9426559999999999</v>
      </c>
      <c r="BX21">
        <v>1.959376</v>
      </c>
      <c r="BY21">
        <v>2.6840619999999999</v>
      </c>
      <c r="BZ21">
        <v>1.3277159999999999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</v>
      </c>
      <c r="CL21">
        <v>1.9378120000000001</v>
      </c>
      <c r="CM21">
        <v>3.5120239999999998</v>
      </c>
      <c r="CN21">
        <v>1.7714810000000001</v>
      </c>
      <c r="CO21">
        <v>4.2945000000000002</v>
      </c>
      <c r="CP21">
        <v>4.2584999999999997</v>
      </c>
      <c r="CQ21">
        <v>3.4356</v>
      </c>
      <c r="CR21">
        <v>0.80702399999999996</v>
      </c>
      <c r="CS21">
        <v>2.79379</v>
      </c>
      <c r="CT21">
        <v>0</v>
      </c>
      <c r="CU21">
        <v>0</v>
      </c>
      <c r="CV21">
        <v>0</v>
      </c>
      <c r="CW21">
        <v>0.99528000000000005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78.565289999999976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372</v>
      </c>
      <c r="L22">
        <v>341.53</v>
      </c>
      <c r="M22">
        <v>92.92</v>
      </c>
      <c r="N22">
        <v>119.15625</v>
      </c>
      <c r="O22">
        <v>124.7899</v>
      </c>
      <c r="P22">
        <v>122.99679999999999</v>
      </c>
      <c r="Q22">
        <v>10.4762</v>
      </c>
      <c r="R22">
        <v>20.601099999999999</v>
      </c>
      <c r="S22">
        <v>12.542092</v>
      </c>
      <c r="T22">
        <v>0.56000000000000005</v>
      </c>
      <c r="U22">
        <v>348.97500000000002</v>
      </c>
      <c r="V22">
        <v>6.6075999999999997</v>
      </c>
      <c r="W22">
        <v>18.785599999999999</v>
      </c>
      <c r="X22">
        <v>49.978400000000001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45.258400000000002</v>
      </c>
      <c r="AH22">
        <v>0</v>
      </c>
      <c r="AI22">
        <v>0</v>
      </c>
      <c r="AJ22">
        <v>0</v>
      </c>
      <c r="AK22">
        <v>54.572499999999998</v>
      </c>
      <c r="AL22">
        <v>53.451999999999998</v>
      </c>
      <c r="AM22">
        <v>0</v>
      </c>
      <c r="AN22">
        <v>0.64646999999999999</v>
      </c>
      <c r="AO22">
        <v>0</v>
      </c>
      <c r="AP22">
        <v>1.1529</v>
      </c>
      <c r="AQ22">
        <v>0</v>
      </c>
      <c r="AR22">
        <v>6.6239999999999997</v>
      </c>
      <c r="AS22">
        <v>10.492559999999999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78.645289999999974</v>
      </c>
      <c r="BA22">
        <f t="shared" si="1"/>
        <v>1909.4054619999995</v>
      </c>
      <c r="BB22">
        <v>19</v>
      </c>
      <c r="BD22">
        <v>5.34</v>
      </c>
      <c r="BE22">
        <v>1.92</v>
      </c>
      <c r="BF22">
        <v>2.25</v>
      </c>
      <c r="BG22">
        <v>1.79</v>
      </c>
      <c r="BH22">
        <v>6.3</v>
      </c>
      <c r="BI22">
        <v>1.33</v>
      </c>
      <c r="BJ22">
        <v>0.88</v>
      </c>
      <c r="BK22">
        <v>1.84</v>
      </c>
      <c r="BL22">
        <v>0.08</v>
      </c>
      <c r="BM22">
        <v>0.17</v>
      </c>
      <c r="BN22">
        <v>2.34</v>
      </c>
      <c r="BO22">
        <v>3.77</v>
      </c>
      <c r="BP22">
        <v>0.27</v>
      </c>
      <c r="BQ22">
        <v>2.0099999999999998</v>
      </c>
      <c r="BR22">
        <v>2.19</v>
      </c>
      <c r="BS22">
        <v>0.91</v>
      </c>
      <c r="BT22">
        <v>2.9693719999999999</v>
      </c>
      <c r="BU22">
        <v>1.342031</v>
      </c>
      <c r="BV22">
        <v>2.03931</v>
      </c>
      <c r="BW22">
        <v>1.9426559999999999</v>
      </c>
      <c r="BX22">
        <v>1.959376</v>
      </c>
      <c r="BY22">
        <v>2.6840619999999999</v>
      </c>
      <c r="BZ22">
        <v>1.3277159999999999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</v>
      </c>
      <c r="CL22">
        <v>1.9378120000000001</v>
      </c>
      <c r="CM22">
        <v>3.5120239999999998</v>
      </c>
      <c r="CN22">
        <v>1.7714810000000001</v>
      </c>
      <c r="CO22">
        <v>4.2945000000000002</v>
      </c>
      <c r="CP22">
        <v>4.2584999999999997</v>
      </c>
      <c r="CQ22">
        <v>3.4356</v>
      </c>
      <c r="CR22">
        <v>0.80702399999999996</v>
      </c>
      <c r="CS22">
        <v>2.79379</v>
      </c>
      <c r="CT22">
        <v>0</v>
      </c>
      <c r="CU22">
        <v>0</v>
      </c>
      <c r="CV22">
        <v>0</v>
      </c>
      <c r="CW22">
        <v>0.99528000000000005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78.645289999999974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392</v>
      </c>
      <c r="L23">
        <v>378.53</v>
      </c>
      <c r="M23">
        <v>92.92</v>
      </c>
      <c r="N23">
        <v>119.15625</v>
      </c>
      <c r="O23">
        <v>124.7899</v>
      </c>
      <c r="P23">
        <v>122.99679999999999</v>
      </c>
      <c r="Q23">
        <v>10.4762</v>
      </c>
      <c r="R23">
        <v>20.601099999999999</v>
      </c>
      <c r="S23">
        <v>13.612399999999999</v>
      </c>
      <c r="T23">
        <v>0.56000000000000005</v>
      </c>
      <c r="U23">
        <v>348.97500000000002</v>
      </c>
      <c r="V23">
        <v>6.6075999999999997</v>
      </c>
      <c r="W23">
        <v>18.785599999999999</v>
      </c>
      <c r="X23">
        <v>49.978400000000001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45.258400000000002</v>
      </c>
      <c r="AH23">
        <v>0</v>
      </c>
      <c r="AI23">
        <v>0</v>
      </c>
      <c r="AJ23">
        <v>0</v>
      </c>
      <c r="AK23">
        <v>54.572499999999998</v>
      </c>
      <c r="AL23">
        <v>53.451999999999998</v>
      </c>
      <c r="AM23">
        <v>0</v>
      </c>
      <c r="AN23">
        <v>0.64646999999999999</v>
      </c>
      <c r="AO23">
        <v>0</v>
      </c>
      <c r="AP23">
        <v>1.1529</v>
      </c>
      <c r="AQ23">
        <v>0</v>
      </c>
      <c r="AR23">
        <v>6.6239999999999997</v>
      </c>
      <c r="AS23">
        <v>10.492559999999999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78.735289999999978</v>
      </c>
      <c r="BA23">
        <f t="shared" si="1"/>
        <v>1967.5657699999999</v>
      </c>
      <c r="BB23">
        <v>20</v>
      </c>
      <c r="BD23">
        <v>5.34</v>
      </c>
      <c r="BE23">
        <v>1.92</v>
      </c>
      <c r="BF23">
        <v>2.25</v>
      </c>
      <c r="BG23">
        <v>1.79</v>
      </c>
      <c r="BH23">
        <v>6.3</v>
      </c>
      <c r="BI23">
        <v>1.33</v>
      </c>
      <c r="BJ23">
        <v>0.88</v>
      </c>
      <c r="BK23">
        <v>1.84</v>
      </c>
      <c r="BL23">
        <v>0.17</v>
      </c>
      <c r="BM23">
        <v>0.17</v>
      </c>
      <c r="BN23">
        <v>2.34</v>
      </c>
      <c r="BO23">
        <v>3.77</v>
      </c>
      <c r="BP23">
        <v>0.27</v>
      </c>
      <c r="BQ23">
        <v>2.0099999999999998</v>
      </c>
      <c r="BR23">
        <v>2.19</v>
      </c>
      <c r="BS23">
        <v>0.91</v>
      </c>
      <c r="BT23">
        <v>2.9693719999999999</v>
      </c>
      <c r="BU23">
        <v>1.342031</v>
      </c>
      <c r="BV23">
        <v>2.03931</v>
      </c>
      <c r="BW23">
        <v>1.9426559999999999</v>
      </c>
      <c r="BX23">
        <v>1.959376</v>
      </c>
      <c r="BY23">
        <v>2.6840619999999999</v>
      </c>
      <c r="BZ23">
        <v>1.3277159999999999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</v>
      </c>
      <c r="CL23">
        <v>1.9378120000000001</v>
      </c>
      <c r="CM23">
        <v>3.5120239999999998</v>
      </c>
      <c r="CN23">
        <v>1.7714810000000001</v>
      </c>
      <c r="CO23">
        <v>4.2945000000000002</v>
      </c>
      <c r="CP23">
        <v>4.2584999999999997</v>
      </c>
      <c r="CQ23">
        <v>3.4356</v>
      </c>
      <c r="CR23">
        <v>0.80702399999999996</v>
      </c>
      <c r="CS23">
        <v>2.79379</v>
      </c>
      <c r="CT23">
        <v>0</v>
      </c>
      <c r="CU23">
        <v>0</v>
      </c>
      <c r="CV23">
        <v>0</v>
      </c>
      <c r="CW23">
        <v>0.99528000000000005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78.735289999999978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436.66890000000001</v>
      </c>
      <c r="L24">
        <v>469.46460000000002</v>
      </c>
      <c r="M24">
        <v>92.92</v>
      </c>
      <c r="N24">
        <v>119.15625</v>
      </c>
      <c r="O24">
        <v>124.7899</v>
      </c>
      <c r="P24">
        <v>122.99679999999999</v>
      </c>
      <c r="Q24">
        <v>10.4762</v>
      </c>
      <c r="R24">
        <v>20.601099999999999</v>
      </c>
      <c r="S24">
        <v>13.612399999999999</v>
      </c>
      <c r="T24">
        <v>0.56000000000000005</v>
      </c>
      <c r="U24">
        <v>348.97500000000002</v>
      </c>
      <c r="V24">
        <v>6.6075999999999997</v>
      </c>
      <c r="W24">
        <v>18.785599999999999</v>
      </c>
      <c r="X24">
        <v>49.978400000000001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45.258400000000002</v>
      </c>
      <c r="AH24">
        <v>0</v>
      </c>
      <c r="AI24">
        <v>0</v>
      </c>
      <c r="AJ24">
        <v>0</v>
      </c>
      <c r="AK24">
        <v>54.572499999999998</v>
      </c>
      <c r="AL24">
        <v>12.782</v>
      </c>
      <c r="AM24">
        <v>0</v>
      </c>
      <c r="AN24">
        <v>0.64646999999999999</v>
      </c>
      <c r="AO24">
        <v>0</v>
      </c>
      <c r="AP24">
        <v>1.1529</v>
      </c>
      <c r="AQ24">
        <v>0</v>
      </c>
      <c r="AR24">
        <v>6.6239999999999997</v>
      </c>
      <c r="AS24">
        <v>10.492559999999999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78.765289999999979</v>
      </c>
      <c r="BA24">
        <f t="shared" si="1"/>
        <v>2062.5292699999995</v>
      </c>
      <c r="BB24">
        <v>21</v>
      </c>
      <c r="BD24">
        <v>5.34</v>
      </c>
      <c r="BE24">
        <v>1.92</v>
      </c>
      <c r="BF24">
        <v>2.25</v>
      </c>
      <c r="BG24">
        <v>1.79</v>
      </c>
      <c r="BH24">
        <v>6.3</v>
      </c>
      <c r="BI24">
        <v>1.33</v>
      </c>
      <c r="BJ24">
        <v>0.88</v>
      </c>
      <c r="BK24">
        <v>1.84</v>
      </c>
      <c r="BL24">
        <v>0.2</v>
      </c>
      <c r="BM24">
        <v>0.17</v>
      </c>
      <c r="BN24">
        <v>2.34</v>
      </c>
      <c r="BO24">
        <v>3.77</v>
      </c>
      <c r="BP24">
        <v>0.27</v>
      </c>
      <c r="BQ24">
        <v>2.0099999999999998</v>
      </c>
      <c r="BR24">
        <v>2.19</v>
      </c>
      <c r="BS24">
        <v>0.91</v>
      </c>
      <c r="BT24">
        <v>2.9693719999999999</v>
      </c>
      <c r="BU24">
        <v>1.342031</v>
      </c>
      <c r="BV24">
        <v>2.03931</v>
      </c>
      <c r="BW24">
        <v>1.9426559999999999</v>
      </c>
      <c r="BX24">
        <v>1.959376</v>
      </c>
      <c r="BY24">
        <v>2.6840619999999999</v>
      </c>
      <c r="BZ24">
        <v>1.3277159999999999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</v>
      </c>
      <c r="CL24">
        <v>1.9378120000000001</v>
      </c>
      <c r="CM24">
        <v>3.5120239999999998</v>
      </c>
      <c r="CN24">
        <v>1.7714810000000001</v>
      </c>
      <c r="CO24">
        <v>4.2945000000000002</v>
      </c>
      <c r="CP24">
        <v>4.2584999999999997</v>
      </c>
      <c r="CQ24">
        <v>3.4356</v>
      </c>
      <c r="CR24">
        <v>0.80702399999999996</v>
      </c>
      <c r="CS24">
        <v>2.79379</v>
      </c>
      <c r="CT24">
        <v>0</v>
      </c>
      <c r="CU24">
        <v>0</v>
      </c>
      <c r="CV24">
        <v>0</v>
      </c>
      <c r="CW24">
        <v>0.99528000000000005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78.765289999999979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443.66890000000001</v>
      </c>
      <c r="L25">
        <v>494.46460000000002</v>
      </c>
      <c r="M25">
        <v>92.92</v>
      </c>
      <c r="N25">
        <v>119.15625</v>
      </c>
      <c r="O25">
        <v>124.7899</v>
      </c>
      <c r="P25">
        <v>122.99679999999999</v>
      </c>
      <c r="Q25">
        <v>14.4762</v>
      </c>
      <c r="R25">
        <v>30.601099999999999</v>
      </c>
      <c r="S25">
        <v>19.606400000000001</v>
      </c>
      <c r="T25">
        <v>0.56000000000000005</v>
      </c>
      <c r="U25">
        <v>348.97500000000002</v>
      </c>
      <c r="V25">
        <v>9.6075999999999997</v>
      </c>
      <c r="W25">
        <v>29.785599999999999</v>
      </c>
      <c r="X25">
        <v>72.978399999999993</v>
      </c>
      <c r="Y25">
        <v>0</v>
      </c>
      <c r="Z25">
        <v>1.1000000000000001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45.258400000000002</v>
      </c>
      <c r="AH25">
        <v>0</v>
      </c>
      <c r="AI25">
        <v>0</v>
      </c>
      <c r="AJ25">
        <v>0</v>
      </c>
      <c r="AK25">
        <v>54.572499999999998</v>
      </c>
      <c r="AL25">
        <v>2.5564</v>
      </c>
      <c r="AM25">
        <v>0</v>
      </c>
      <c r="AN25">
        <v>0.64646999999999999</v>
      </c>
      <c r="AO25">
        <v>0</v>
      </c>
      <c r="AP25">
        <v>1.1529</v>
      </c>
      <c r="AQ25">
        <v>0</v>
      </c>
      <c r="AR25">
        <v>6.6239999999999997</v>
      </c>
      <c r="AS25">
        <v>10.492559999999999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78.79528999999998</v>
      </c>
      <c r="BA25">
        <f t="shared" si="1"/>
        <v>2142.4276699999996</v>
      </c>
      <c r="BB25">
        <v>22</v>
      </c>
      <c r="BD25">
        <v>5.34</v>
      </c>
      <c r="BE25">
        <v>1.92</v>
      </c>
      <c r="BF25">
        <v>2.25</v>
      </c>
      <c r="BG25">
        <v>1.79</v>
      </c>
      <c r="BH25">
        <v>6.3</v>
      </c>
      <c r="BI25">
        <v>1.33</v>
      </c>
      <c r="BJ25">
        <v>0.88</v>
      </c>
      <c r="BK25">
        <v>1.84</v>
      </c>
      <c r="BL25">
        <v>0.23</v>
      </c>
      <c r="BM25">
        <v>0.17</v>
      </c>
      <c r="BN25">
        <v>2.34</v>
      </c>
      <c r="BO25">
        <v>3.77</v>
      </c>
      <c r="BP25">
        <v>0.27</v>
      </c>
      <c r="BQ25">
        <v>2.0099999999999998</v>
      </c>
      <c r="BR25">
        <v>2.19</v>
      </c>
      <c r="BS25">
        <v>0.91</v>
      </c>
      <c r="BT25">
        <v>2.9693719999999999</v>
      </c>
      <c r="BU25">
        <v>1.342031</v>
      </c>
      <c r="BV25">
        <v>2.03931</v>
      </c>
      <c r="BW25">
        <v>1.9426559999999999</v>
      </c>
      <c r="BX25">
        <v>1.959376</v>
      </c>
      <c r="BY25">
        <v>2.6840619999999999</v>
      </c>
      <c r="BZ25">
        <v>1.3277159999999999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</v>
      </c>
      <c r="CL25">
        <v>1.9378120000000001</v>
      </c>
      <c r="CM25">
        <v>3.5120239999999998</v>
      </c>
      <c r="CN25">
        <v>1.7714810000000001</v>
      </c>
      <c r="CO25">
        <v>4.2945000000000002</v>
      </c>
      <c r="CP25">
        <v>4.2584999999999997</v>
      </c>
      <c r="CQ25">
        <v>3.4356</v>
      </c>
      <c r="CR25">
        <v>0.80702399999999996</v>
      </c>
      <c r="CS25">
        <v>2.79379</v>
      </c>
      <c r="CT25">
        <v>0</v>
      </c>
      <c r="CU25">
        <v>0</v>
      </c>
      <c r="CV25">
        <v>0</v>
      </c>
      <c r="CW25">
        <v>0.99528000000000005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78.79528999999998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443.66890000000001</v>
      </c>
      <c r="L26">
        <v>590.46460000000002</v>
      </c>
      <c r="M26">
        <v>92.92</v>
      </c>
      <c r="N26">
        <v>119.15625</v>
      </c>
      <c r="O26">
        <v>124.7899</v>
      </c>
      <c r="P26">
        <v>122.99679999999999</v>
      </c>
      <c r="Q26">
        <v>14.4762</v>
      </c>
      <c r="R26">
        <v>40.927999999999997</v>
      </c>
      <c r="S26">
        <v>19.606400000000001</v>
      </c>
      <c r="T26">
        <v>0.56000000000000005</v>
      </c>
      <c r="U26">
        <v>348.97500000000002</v>
      </c>
      <c r="V26">
        <v>15.6076</v>
      </c>
      <c r="W26">
        <v>45.164499999999997</v>
      </c>
      <c r="X26">
        <v>97.169300000000007</v>
      </c>
      <c r="Y26">
        <v>0</v>
      </c>
      <c r="Z26">
        <v>6.5537999999999998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45.258400000000002</v>
      </c>
      <c r="AH26">
        <v>2.931</v>
      </c>
      <c r="AI26">
        <v>0</v>
      </c>
      <c r="AJ26">
        <v>0</v>
      </c>
      <c r="AK26">
        <v>54.572499999999998</v>
      </c>
      <c r="AL26">
        <v>2.5564</v>
      </c>
      <c r="AM26">
        <v>0</v>
      </c>
      <c r="AN26">
        <v>0.64646999999999999</v>
      </c>
      <c r="AO26">
        <v>0</v>
      </c>
      <c r="AP26">
        <v>1.1529</v>
      </c>
      <c r="AQ26">
        <v>0</v>
      </c>
      <c r="AR26">
        <v>6.6239999999999997</v>
      </c>
      <c r="AS26">
        <v>10.492559999999999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78.877689999999987</v>
      </c>
      <c r="BA26">
        <f t="shared" si="1"/>
        <v>2308.1075700000001</v>
      </c>
      <c r="BB26">
        <v>23</v>
      </c>
      <c r="BD26">
        <v>5.34</v>
      </c>
      <c r="BE26">
        <v>1.92</v>
      </c>
      <c r="BF26">
        <v>2.25</v>
      </c>
      <c r="BG26">
        <v>1.79</v>
      </c>
      <c r="BH26">
        <v>6.3</v>
      </c>
      <c r="BI26">
        <v>1.36</v>
      </c>
      <c r="BJ26">
        <v>0.89</v>
      </c>
      <c r="BK26">
        <v>1.84</v>
      </c>
      <c r="BL26">
        <v>0.25</v>
      </c>
      <c r="BM26">
        <v>0.17</v>
      </c>
      <c r="BN26">
        <v>2.34</v>
      </c>
      <c r="BO26">
        <v>3.77</v>
      </c>
      <c r="BP26">
        <v>0.27</v>
      </c>
      <c r="BQ26">
        <v>2.0099999999999998</v>
      </c>
      <c r="BR26">
        <v>2.19</v>
      </c>
      <c r="BS26">
        <v>0.91</v>
      </c>
      <c r="BT26">
        <v>2.9693719999999999</v>
      </c>
      <c r="BU26">
        <v>1.342031</v>
      </c>
      <c r="BV26">
        <v>2.03931</v>
      </c>
      <c r="BW26">
        <v>1.9426559999999999</v>
      </c>
      <c r="BX26">
        <v>1.959376</v>
      </c>
      <c r="BY26">
        <v>2.6840619999999999</v>
      </c>
      <c r="BZ26">
        <v>1.3277159999999999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</v>
      </c>
      <c r="CL26">
        <v>1.9378120000000001</v>
      </c>
      <c r="CM26">
        <v>3.5120239999999998</v>
      </c>
      <c r="CN26">
        <v>1.7714810000000001</v>
      </c>
      <c r="CO26">
        <v>4.2945000000000002</v>
      </c>
      <c r="CP26">
        <v>4.2584999999999997</v>
      </c>
      <c r="CQ26">
        <v>3.4356</v>
      </c>
      <c r="CR26">
        <v>0.80702399999999996</v>
      </c>
      <c r="CS26">
        <v>2.79379</v>
      </c>
      <c r="CT26">
        <v>0</v>
      </c>
      <c r="CU26">
        <v>0</v>
      </c>
      <c r="CV26">
        <v>2.24E-2</v>
      </c>
      <c r="CW26">
        <v>0.99528000000000005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78.877689999999987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521.26890000000003</v>
      </c>
      <c r="L27">
        <v>656.39319999999998</v>
      </c>
      <c r="M27">
        <v>92.92</v>
      </c>
      <c r="N27">
        <v>119.15625</v>
      </c>
      <c r="O27">
        <v>124.7899</v>
      </c>
      <c r="P27">
        <v>122.99679999999999</v>
      </c>
      <c r="Q27">
        <v>21.466393</v>
      </c>
      <c r="R27">
        <v>41.7316</v>
      </c>
      <c r="S27">
        <v>26.042400000000001</v>
      </c>
      <c r="T27">
        <v>0.56000000000000005</v>
      </c>
      <c r="U27">
        <v>348.97500000000002</v>
      </c>
      <c r="V27">
        <v>18.093019000000002</v>
      </c>
      <c r="W27">
        <v>46.164499999999997</v>
      </c>
      <c r="X27">
        <v>98.34</v>
      </c>
      <c r="Y27">
        <v>0</v>
      </c>
      <c r="Z27">
        <v>6.5537999999999998</v>
      </c>
      <c r="AA27">
        <v>0</v>
      </c>
      <c r="AB27">
        <v>0</v>
      </c>
      <c r="AC27">
        <v>10.02744</v>
      </c>
      <c r="AD27">
        <v>0</v>
      </c>
      <c r="AE27">
        <v>17.011199999999999</v>
      </c>
      <c r="AF27">
        <v>9.1440000000000001</v>
      </c>
      <c r="AG27">
        <v>45.258400000000002</v>
      </c>
      <c r="AH27">
        <v>20.516999999999999</v>
      </c>
      <c r="AI27">
        <v>0</v>
      </c>
      <c r="AJ27">
        <v>0</v>
      </c>
      <c r="AK27">
        <v>54.572499999999998</v>
      </c>
      <c r="AL27">
        <v>2.5564</v>
      </c>
      <c r="AM27">
        <v>0</v>
      </c>
      <c r="AN27">
        <v>0.64646999999999999</v>
      </c>
      <c r="AO27">
        <v>0</v>
      </c>
      <c r="AP27">
        <v>5.6364000000000001</v>
      </c>
      <c r="AQ27">
        <v>15.84</v>
      </c>
      <c r="AR27">
        <v>6.6239999999999997</v>
      </c>
      <c r="AS27">
        <v>10.492559999999999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79.060489999999987</v>
      </c>
      <c r="BA27">
        <f t="shared" si="1"/>
        <v>2530.3370219999997</v>
      </c>
      <c r="BB27">
        <v>24</v>
      </c>
      <c r="BD27">
        <v>5.34</v>
      </c>
      <c r="BE27">
        <v>1.92</v>
      </c>
      <c r="BF27">
        <v>2.25</v>
      </c>
      <c r="BG27">
        <v>1.79</v>
      </c>
      <c r="BH27">
        <v>6.3</v>
      </c>
      <c r="BI27">
        <v>1.37</v>
      </c>
      <c r="BJ27">
        <v>0.89</v>
      </c>
      <c r="BK27">
        <v>1.84</v>
      </c>
      <c r="BL27">
        <v>0.28000000000000003</v>
      </c>
      <c r="BM27">
        <v>0.17</v>
      </c>
      <c r="BN27">
        <v>2.34</v>
      </c>
      <c r="BO27">
        <v>3.77</v>
      </c>
      <c r="BP27">
        <v>0.27</v>
      </c>
      <c r="BQ27">
        <v>2.0099999999999998</v>
      </c>
      <c r="BR27">
        <v>2.19</v>
      </c>
      <c r="BS27">
        <v>0.91</v>
      </c>
      <c r="BT27">
        <v>2.9693719999999999</v>
      </c>
      <c r="BU27">
        <v>1.342031</v>
      </c>
      <c r="BV27">
        <v>2.03931</v>
      </c>
      <c r="BW27">
        <v>1.9426559999999999</v>
      </c>
      <c r="BX27">
        <v>1.959376</v>
      </c>
      <c r="BY27">
        <v>2.6840619999999999</v>
      </c>
      <c r="BZ27">
        <v>1.3277159999999999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</v>
      </c>
      <c r="CL27">
        <v>1.9378120000000001</v>
      </c>
      <c r="CM27">
        <v>3.5120239999999998</v>
      </c>
      <c r="CN27">
        <v>1.7714810000000001</v>
      </c>
      <c r="CO27">
        <v>4.2945000000000002</v>
      </c>
      <c r="CP27">
        <v>4.2584999999999997</v>
      </c>
      <c r="CQ27">
        <v>3.4356</v>
      </c>
      <c r="CR27">
        <v>0.80702399999999996</v>
      </c>
      <c r="CS27">
        <v>2.79379</v>
      </c>
      <c r="CT27">
        <v>0</v>
      </c>
      <c r="CU27">
        <v>0</v>
      </c>
      <c r="CV27">
        <v>0.16520000000000001</v>
      </c>
      <c r="CW27">
        <v>0.99528000000000005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79.060489999999987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635.425837</v>
      </c>
      <c r="L28">
        <v>656.39319999999998</v>
      </c>
      <c r="M28">
        <v>92.92</v>
      </c>
      <c r="N28">
        <v>119.15625</v>
      </c>
      <c r="O28">
        <v>124.7899</v>
      </c>
      <c r="P28">
        <v>122.99679999999999</v>
      </c>
      <c r="Q28">
        <v>21.5626</v>
      </c>
      <c r="R28">
        <v>41.7316</v>
      </c>
      <c r="S28">
        <v>26.042400000000001</v>
      </c>
      <c r="T28">
        <v>0.56000000000000005</v>
      </c>
      <c r="U28">
        <v>348.97500000000002</v>
      </c>
      <c r="V28">
        <v>18.1401</v>
      </c>
      <c r="W28">
        <v>46.164499999999997</v>
      </c>
      <c r="X28">
        <v>98.34</v>
      </c>
      <c r="Y28">
        <v>0</v>
      </c>
      <c r="Z28">
        <v>6.5537999999999998</v>
      </c>
      <c r="AA28">
        <v>0</v>
      </c>
      <c r="AB28">
        <v>0</v>
      </c>
      <c r="AC28">
        <v>10.02744</v>
      </c>
      <c r="AD28">
        <v>9.0221999999999998</v>
      </c>
      <c r="AE28">
        <v>17.011199999999999</v>
      </c>
      <c r="AF28">
        <v>9.1440000000000001</v>
      </c>
      <c r="AG28">
        <v>45.258400000000002</v>
      </c>
      <c r="AH28">
        <v>43.965000000000003</v>
      </c>
      <c r="AI28">
        <v>0</v>
      </c>
      <c r="AJ28">
        <v>0</v>
      </c>
      <c r="AK28">
        <v>54.572499999999998</v>
      </c>
      <c r="AL28">
        <v>2.5564</v>
      </c>
      <c r="AM28">
        <v>0</v>
      </c>
      <c r="AN28">
        <v>0.64646999999999999</v>
      </c>
      <c r="AO28">
        <v>0</v>
      </c>
      <c r="AP28">
        <v>5.6364000000000001</v>
      </c>
      <c r="AQ28">
        <v>15.84</v>
      </c>
      <c r="AR28">
        <v>6.6239999999999997</v>
      </c>
      <c r="AS28">
        <v>10.492559999999999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79.614089999999976</v>
      </c>
      <c r="BA28">
        <f t="shared" si="1"/>
        <v>2677.6610470000001</v>
      </c>
      <c r="BB28">
        <v>25</v>
      </c>
      <c r="BD28">
        <v>5.34</v>
      </c>
      <c r="BE28">
        <v>1.92</v>
      </c>
      <c r="BF28">
        <v>2.25</v>
      </c>
      <c r="BG28">
        <v>1.79</v>
      </c>
      <c r="BH28">
        <v>6.3</v>
      </c>
      <c r="BI28">
        <v>1.37</v>
      </c>
      <c r="BJ28">
        <v>0.89</v>
      </c>
      <c r="BK28">
        <v>1.84</v>
      </c>
      <c r="BL28">
        <v>0.31</v>
      </c>
      <c r="BM28">
        <v>0.17</v>
      </c>
      <c r="BN28">
        <v>2.34</v>
      </c>
      <c r="BO28">
        <v>3.77</v>
      </c>
      <c r="BP28">
        <v>0.27</v>
      </c>
      <c r="BQ28">
        <v>2.0099999999999998</v>
      </c>
      <c r="BR28">
        <v>2.19</v>
      </c>
      <c r="BS28">
        <v>0.91</v>
      </c>
      <c r="BT28">
        <v>2.9693719999999999</v>
      </c>
      <c r="BU28">
        <v>1.342031</v>
      </c>
      <c r="BV28">
        <v>2.03931</v>
      </c>
      <c r="BW28">
        <v>1.9426559999999999</v>
      </c>
      <c r="BX28">
        <v>1.959376</v>
      </c>
      <c r="BY28">
        <v>2.6840619999999999</v>
      </c>
      <c r="BZ28">
        <v>1.3277159999999999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</v>
      </c>
      <c r="CL28">
        <v>1.9378120000000001</v>
      </c>
      <c r="CM28">
        <v>3.5120239999999998</v>
      </c>
      <c r="CN28">
        <v>1.7714810000000001</v>
      </c>
      <c r="CO28">
        <v>4.2945000000000002</v>
      </c>
      <c r="CP28">
        <v>4.2584999999999997</v>
      </c>
      <c r="CQ28">
        <v>3.4356</v>
      </c>
      <c r="CR28">
        <v>0.80702399999999996</v>
      </c>
      <c r="CS28">
        <v>2.79379</v>
      </c>
      <c r="CT28">
        <v>0</v>
      </c>
      <c r="CU28">
        <v>0.33600000000000002</v>
      </c>
      <c r="CV28">
        <v>0.3528</v>
      </c>
      <c r="CW28">
        <v>0.99528000000000005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79.614089999999976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3.36</v>
      </c>
      <c r="H29">
        <v>0</v>
      </c>
      <c r="I29">
        <v>0</v>
      </c>
      <c r="J29">
        <v>0</v>
      </c>
      <c r="K29">
        <v>685.22619999999995</v>
      </c>
      <c r="L29">
        <v>656.39319999999998</v>
      </c>
      <c r="M29">
        <v>92.92</v>
      </c>
      <c r="N29">
        <v>119.15625</v>
      </c>
      <c r="O29">
        <v>124.7899</v>
      </c>
      <c r="P29">
        <v>122.99679999999999</v>
      </c>
      <c r="Q29">
        <v>21.5626</v>
      </c>
      <c r="R29">
        <v>41.7316</v>
      </c>
      <c r="S29">
        <v>26.042400000000001</v>
      </c>
      <c r="T29">
        <v>0.56000000000000005</v>
      </c>
      <c r="U29">
        <v>348.97500000000002</v>
      </c>
      <c r="V29">
        <v>18.1401</v>
      </c>
      <c r="W29">
        <v>46.164499999999997</v>
      </c>
      <c r="X29">
        <v>98.34</v>
      </c>
      <c r="Y29">
        <v>0</v>
      </c>
      <c r="Z29">
        <v>6.5537999999999998</v>
      </c>
      <c r="AA29">
        <v>0</v>
      </c>
      <c r="AB29">
        <v>2.7759999999999998</v>
      </c>
      <c r="AC29">
        <v>10.02744</v>
      </c>
      <c r="AD29">
        <v>9.0221999999999998</v>
      </c>
      <c r="AE29">
        <v>34.022399999999998</v>
      </c>
      <c r="AF29">
        <v>9.1440000000000001</v>
      </c>
      <c r="AG29">
        <v>45.258400000000002</v>
      </c>
      <c r="AH29">
        <v>70.050899999999999</v>
      </c>
      <c r="AI29">
        <v>0</v>
      </c>
      <c r="AJ29">
        <v>0</v>
      </c>
      <c r="AK29">
        <v>54.572499999999998</v>
      </c>
      <c r="AL29">
        <v>2.5564</v>
      </c>
      <c r="AM29">
        <v>0</v>
      </c>
      <c r="AN29">
        <v>0.64646999999999999</v>
      </c>
      <c r="AO29">
        <v>0</v>
      </c>
      <c r="AP29">
        <v>6.4050000000000002</v>
      </c>
      <c r="AQ29">
        <v>32.603999999999999</v>
      </c>
      <c r="AR29">
        <v>6.6239999999999997</v>
      </c>
      <c r="AS29">
        <v>10.492559999999999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79.893194999999977</v>
      </c>
      <c r="BA29">
        <f t="shared" si="1"/>
        <v>2794.5062149999999</v>
      </c>
      <c r="BB29">
        <v>26</v>
      </c>
      <c r="BD29">
        <v>5.34</v>
      </c>
      <c r="BE29">
        <v>1.92</v>
      </c>
      <c r="BF29">
        <v>2.25</v>
      </c>
      <c r="BG29">
        <v>1.79</v>
      </c>
      <c r="BH29">
        <v>6.3</v>
      </c>
      <c r="BI29">
        <v>1.37</v>
      </c>
      <c r="BJ29">
        <v>0.89</v>
      </c>
      <c r="BK29">
        <v>1.84</v>
      </c>
      <c r="BL29">
        <v>0.36</v>
      </c>
      <c r="BM29">
        <v>0.17</v>
      </c>
      <c r="BN29">
        <v>2.34</v>
      </c>
      <c r="BO29">
        <v>3.77</v>
      </c>
      <c r="BP29">
        <v>0.27</v>
      </c>
      <c r="BQ29">
        <v>2.0099999999999998</v>
      </c>
      <c r="BR29">
        <v>2.19</v>
      </c>
      <c r="BS29">
        <v>0.91</v>
      </c>
      <c r="BT29">
        <v>2.9693719999999999</v>
      </c>
      <c r="BU29">
        <v>1.342031</v>
      </c>
      <c r="BV29">
        <v>2.0612149999999998</v>
      </c>
      <c r="BW29">
        <v>1.9426559999999999</v>
      </c>
      <c r="BX29">
        <v>1.959376</v>
      </c>
      <c r="BY29">
        <v>2.6840619999999999</v>
      </c>
      <c r="BZ29">
        <v>1.3277159999999999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</v>
      </c>
      <c r="CL29">
        <v>1.9378120000000001</v>
      </c>
      <c r="CM29">
        <v>3.5120239999999998</v>
      </c>
      <c r="CN29">
        <v>1.7714810000000001</v>
      </c>
      <c r="CO29">
        <v>4.2945000000000002</v>
      </c>
      <c r="CP29">
        <v>4.2584999999999997</v>
      </c>
      <c r="CQ29">
        <v>3.4356</v>
      </c>
      <c r="CR29">
        <v>0.80702399999999996</v>
      </c>
      <c r="CS29">
        <v>2.79379</v>
      </c>
      <c r="CT29">
        <v>0</v>
      </c>
      <c r="CU29">
        <v>0.33600000000000002</v>
      </c>
      <c r="CV29">
        <v>0.56000000000000005</v>
      </c>
      <c r="CW29">
        <v>0.99528000000000005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79.893194999999977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0.192436</v>
      </c>
      <c r="H30">
        <v>0</v>
      </c>
      <c r="I30">
        <v>0</v>
      </c>
      <c r="J30">
        <v>0</v>
      </c>
      <c r="K30">
        <v>685.22619999999995</v>
      </c>
      <c r="L30">
        <v>656.39319999999998</v>
      </c>
      <c r="M30">
        <v>92.92</v>
      </c>
      <c r="N30">
        <v>119.15625</v>
      </c>
      <c r="O30">
        <v>124.7899</v>
      </c>
      <c r="P30">
        <v>122.99679999999999</v>
      </c>
      <c r="Q30">
        <v>21.5626</v>
      </c>
      <c r="R30">
        <v>41.7316</v>
      </c>
      <c r="S30">
        <v>26.042400000000001</v>
      </c>
      <c r="T30">
        <v>0.56000000000000005</v>
      </c>
      <c r="U30">
        <v>348.97500000000002</v>
      </c>
      <c r="V30">
        <v>18.1401</v>
      </c>
      <c r="W30">
        <v>46.164499999999997</v>
      </c>
      <c r="X30">
        <v>98.34</v>
      </c>
      <c r="Y30">
        <v>0</v>
      </c>
      <c r="Z30">
        <v>7.15</v>
      </c>
      <c r="AA30">
        <v>3.7919999999999998</v>
      </c>
      <c r="AB30">
        <v>13.602399999999999</v>
      </c>
      <c r="AC30">
        <v>15.832800000000001</v>
      </c>
      <c r="AD30">
        <v>18.864599999999999</v>
      </c>
      <c r="AE30">
        <v>51.193080000000002</v>
      </c>
      <c r="AF30">
        <v>18.288</v>
      </c>
      <c r="AG30">
        <v>45.258400000000002</v>
      </c>
      <c r="AH30">
        <v>96.527600000000007</v>
      </c>
      <c r="AI30">
        <v>5.2759999999999998</v>
      </c>
      <c r="AJ30">
        <v>0</v>
      </c>
      <c r="AK30">
        <v>54.572499999999998</v>
      </c>
      <c r="AL30">
        <v>2.5564</v>
      </c>
      <c r="AM30">
        <v>5.4056800000000003</v>
      </c>
      <c r="AN30">
        <v>0.64646999999999999</v>
      </c>
      <c r="AO30">
        <v>0</v>
      </c>
      <c r="AP30">
        <v>6.4050000000000002</v>
      </c>
      <c r="AQ30">
        <v>47.52</v>
      </c>
      <c r="AR30">
        <v>6.6239999999999997</v>
      </c>
      <c r="AS30">
        <v>10.492559999999999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80.497948999999977</v>
      </c>
      <c r="BA30">
        <f t="shared" si="1"/>
        <v>2901.1948250000005</v>
      </c>
      <c r="BB30">
        <v>27</v>
      </c>
      <c r="BD30">
        <v>5.34</v>
      </c>
      <c r="BE30">
        <v>1.92</v>
      </c>
      <c r="BF30">
        <v>2.25</v>
      </c>
      <c r="BG30">
        <v>1.79</v>
      </c>
      <c r="BH30">
        <v>6.3</v>
      </c>
      <c r="BI30">
        <v>1.37</v>
      </c>
      <c r="BJ30">
        <v>0.89</v>
      </c>
      <c r="BK30">
        <v>1.84</v>
      </c>
      <c r="BL30">
        <v>0.36</v>
      </c>
      <c r="BM30">
        <v>0.17</v>
      </c>
      <c r="BN30">
        <v>2.34</v>
      </c>
      <c r="BO30">
        <v>3.77</v>
      </c>
      <c r="BP30">
        <v>0.27</v>
      </c>
      <c r="BQ30">
        <v>2.0099999999999998</v>
      </c>
      <c r="BR30">
        <v>2.19</v>
      </c>
      <c r="BS30">
        <v>0.91</v>
      </c>
      <c r="BT30">
        <v>2.9693719999999999</v>
      </c>
      <c r="BU30">
        <v>1.342031</v>
      </c>
      <c r="BV30">
        <v>2.0619689999999999</v>
      </c>
      <c r="BW30">
        <v>1.9426559999999999</v>
      </c>
      <c r="BX30">
        <v>1.959376</v>
      </c>
      <c r="BY30">
        <v>2.6840619999999999</v>
      </c>
      <c r="BZ30">
        <v>1.3277159999999999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</v>
      </c>
      <c r="CL30">
        <v>1.9378120000000001</v>
      </c>
      <c r="CM30">
        <v>3.5120239999999998</v>
      </c>
      <c r="CN30">
        <v>1.7714810000000001</v>
      </c>
      <c r="CO30">
        <v>4.2945000000000002</v>
      </c>
      <c r="CP30">
        <v>4.2584999999999997</v>
      </c>
      <c r="CQ30">
        <v>3.4356</v>
      </c>
      <c r="CR30">
        <v>0.80702399999999996</v>
      </c>
      <c r="CS30">
        <v>2.79379</v>
      </c>
      <c r="CT30">
        <v>5.5199999999999999E-2</v>
      </c>
      <c r="CU30">
        <v>0.67200000000000004</v>
      </c>
      <c r="CV30">
        <v>0.77280000000000004</v>
      </c>
      <c r="CW30">
        <v>0.99528000000000005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80.497948999999977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685.22619999999995</v>
      </c>
      <c r="L31">
        <v>656.3999</v>
      </c>
      <c r="M31">
        <v>92.92</v>
      </c>
      <c r="N31">
        <v>119.15625</v>
      </c>
      <c r="O31">
        <v>124.7899</v>
      </c>
      <c r="P31">
        <v>122.99679999999999</v>
      </c>
      <c r="Q31">
        <v>21.5626</v>
      </c>
      <c r="R31">
        <v>41.7316</v>
      </c>
      <c r="S31">
        <v>26.042400000000001</v>
      </c>
      <c r="T31">
        <v>0.56000000000000005</v>
      </c>
      <c r="U31">
        <v>348.97500000000002</v>
      </c>
      <c r="V31">
        <v>18.1401</v>
      </c>
      <c r="W31">
        <v>46.164499999999997</v>
      </c>
      <c r="X31">
        <v>98.34</v>
      </c>
      <c r="Y31">
        <v>0</v>
      </c>
      <c r="Z31">
        <v>13.1076</v>
      </c>
      <c r="AA31">
        <v>17.816079999999999</v>
      </c>
      <c r="AB31">
        <v>27.426880000000001</v>
      </c>
      <c r="AC31">
        <v>30.082319999999999</v>
      </c>
      <c r="AD31">
        <v>28.296900000000001</v>
      </c>
      <c r="AE31">
        <v>51.209028000000004</v>
      </c>
      <c r="AF31">
        <v>30.48</v>
      </c>
      <c r="AG31">
        <v>45.258400000000002</v>
      </c>
      <c r="AH31">
        <v>119.194</v>
      </c>
      <c r="AI31">
        <v>17.146999999999998</v>
      </c>
      <c r="AJ31">
        <v>0</v>
      </c>
      <c r="AK31">
        <v>54.572499999999998</v>
      </c>
      <c r="AL31">
        <v>2.5564</v>
      </c>
      <c r="AM31">
        <v>10.8941</v>
      </c>
      <c r="AN31">
        <v>0.64646999999999999</v>
      </c>
      <c r="AO31">
        <v>0</v>
      </c>
      <c r="AP31">
        <v>2.3058000000000001</v>
      </c>
      <c r="AQ31">
        <v>65.207999999999998</v>
      </c>
      <c r="AR31">
        <v>6.6239999999999997</v>
      </c>
      <c r="AS31">
        <v>10.492559999999999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81.670076999999978</v>
      </c>
      <c r="BA31">
        <f t="shared" si="1"/>
        <v>3025.4917650000002</v>
      </c>
      <c r="BB31">
        <v>28</v>
      </c>
      <c r="BD31">
        <v>5.34</v>
      </c>
      <c r="BE31">
        <v>1.92</v>
      </c>
      <c r="BF31">
        <v>2.25</v>
      </c>
      <c r="BG31">
        <v>1.79</v>
      </c>
      <c r="BH31">
        <v>6.3</v>
      </c>
      <c r="BI31">
        <v>1.34</v>
      </c>
      <c r="BJ31">
        <v>0.89</v>
      </c>
      <c r="BK31">
        <v>1.84</v>
      </c>
      <c r="BL31">
        <v>0.36</v>
      </c>
      <c r="BM31">
        <v>0.17</v>
      </c>
      <c r="BN31">
        <v>2.34</v>
      </c>
      <c r="BO31">
        <v>3.77</v>
      </c>
      <c r="BP31">
        <v>0.27</v>
      </c>
      <c r="BQ31">
        <v>2.0099999999999998</v>
      </c>
      <c r="BR31">
        <v>2.19</v>
      </c>
      <c r="BS31">
        <v>0.91</v>
      </c>
      <c r="BT31">
        <v>2.9693719999999999</v>
      </c>
      <c r="BU31">
        <v>1.342031</v>
      </c>
      <c r="BV31">
        <v>2.0619689999999999</v>
      </c>
      <c r="BW31">
        <v>1.9426559999999999</v>
      </c>
      <c r="BX31">
        <v>1.959376</v>
      </c>
      <c r="BY31">
        <v>2.6840619999999999</v>
      </c>
      <c r="BZ31">
        <v>1.3277159999999999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</v>
      </c>
      <c r="CL31">
        <v>1.9378120000000001</v>
      </c>
      <c r="CM31">
        <v>3.5120239999999998</v>
      </c>
      <c r="CN31">
        <v>1.7714810000000001</v>
      </c>
      <c r="CO31">
        <v>4.2945000000000002</v>
      </c>
      <c r="CP31">
        <v>4.2584999999999997</v>
      </c>
      <c r="CQ31">
        <v>3.4356</v>
      </c>
      <c r="CR31">
        <v>0.80702399999999996</v>
      </c>
      <c r="CS31">
        <v>2.79379</v>
      </c>
      <c r="CT31">
        <v>0.49992799999999998</v>
      </c>
      <c r="CU31">
        <v>1.2474000000000001</v>
      </c>
      <c r="CV31">
        <v>0.95479999999999998</v>
      </c>
      <c r="CW31">
        <v>0.99528000000000005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81.670076999999978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656.3999</v>
      </c>
      <c r="M32">
        <v>92.92</v>
      </c>
      <c r="N32">
        <v>119.15625</v>
      </c>
      <c r="O32">
        <v>124.7899</v>
      </c>
      <c r="P32">
        <v>122.99679999999999</v>
      </c>
      <c r="Q32">
        <v>21.5626</v>
      </c>
      <c r="R32">
        <v>41.7316</v>
      </c>
      <c r="S32">
        <v>26.042400000000001</v>
      </c>
      <c r="T32">
        <v>0.56000000000000005</v>
      </c>
      <c r="U32">
        <v>348.97500000000002</v>
      </c>
      <c r="V32">
        <v>18.1401</v>
      </c>
      <c r="W32">
        <v>46.164499999999997</v>
      </c>
      <c r="X32">
        <v>98.34</v>
      </c>
      <c r="Y32">
        <v>0</v>
      </c>
      <c r="Z32">
        <v>13.1076</v>
      </c>
      <c r="AA32">
        <v>28.09872</v>
      </c>
      <c r="AB32">
        <v>27.426880000000001</v>
      </c>
      <c r="AC32">
        <v>30.082319999999999</v>
      </c>
      <c r="AD32">
        <v>28.296900000000001</v>
      </c>
      <c r="AE32">
        <v>51.209028000000004</v>
      </c>
      <c r="AF32">
        <v>30.48</v>
      </c>
      <c r="AG32">
        <v>45.258400000000002</v>
      </c>
      <c r="AH32">
        <v>120.65949999999999</v>
      </c>
      <c r="AI32">
        <v>17.146999999999998</v>
      </c>
      <c r="AJ32">
        <v>0</v>
      </c>
      <c r="AK32">
        <v>54.572499999999998</v>
      </c>
      <c r="AL32">
        <v>2.5564</v>
      </c>
      <c r="AM32">
        <v>16.38252</v>
      </c>
      <c r="AN32">
        <v>0.64646999999999999</v>
      </c>
      <c r="AO32">
        <v>0</v>
      </c>
      <c r="AP32">
        <v>2.3058000000000001</v>
      </c>
      <c r="AQ32">
        <v>65.207999999999998</v>
      </c>
      <c r="AR32">
        <v>8.8320000000000007</v>
      </c>
      <c r="AS32">
        <v>10.492559999999999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81.681276999999966</v>
      </c>
      <c r="BA32">
        <f t="shared" si="1"/>
        <v>3044.947525000001</v>
      </c>
      <c r="BB32">
        <v>29</v>
      </c>
      <c r="BD32">
        <v>5.34</v>
      </c>
      <c r="BE32">
        <v>1.92</v>
      </c>
      <c r="BF32">
        <v>2.25</v>
      </c>
      <c r="BG32">
        <v>1.79</v>
      </c>
      <c r="BH32">
        <v>6.3</v>
      </c>
      <c r="BI32">
        <v>1.34</v>
      </c>
      <c r="BJ32">
        <v>0.89</v>
      </c>
      <c r="BK32">
        <v>1.84</v>
      </c>
      <c r="BL32">
        <v>0.36</v>
      </c>
      <c r="BM32">
        <v>0.17</v>
      </c>
      <c r="BN32">
        <v>2.34</v>
      </c>
      <c r="BO32">
        <v>3.77</v>
      </c>
      <c r="BP32">
        <v>0.27</v>
      </c>
      <c r="BQ32">
        <v>2.0099999999999998</v>
      </c>
      <c r="BR32">
        <v>2.19</v>
      </c>
      <c r="BS32">
        <v>0.91</v>
      </c>
      <c r="BT32">
        <v>2.9693719999999999</v>
      </c>
      <c r="BU32">
        <v>1.342031</v>
      </c>
      <c r="BV32">
        <v>2.0619689999999999</v>
      </c>
      <c r="BW32">
        <v>1.9426559999999999</v>
      </c>
      <c r="BX32">
        <v>1.959376</v>
      </c>
      <c r="BY32">
        <v>2.6840619999999999</v>
      </c>
      <c r="BZ32">
        <v>1.3277159999999999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</v>
      </c>
      <c r="CL32">
        <v>1.9378120000000001</v>
      </c>
      <c r="CM32">
        <v>3.5120239999999998</v>
      </c>
      <c r="CN32">
        <v>1.7714810000000001</v>
      </c>
      <c r="CO32">
        <v>4.2945000000000002</v>
      </c>
      <c r="CP32">
        <v>4.2584999999999997</v>
      </c>
      <c r="CQ32">
        <v>3.4356</v>
      </c>
      <c r="CR32">
        <v>0.80702399999999996</v>
      </c>
      <c r="CS32">
        <v>2.79379</v>
      </c>
      <c r="CT32">
        <v>0.49992799999999998</v>
      </c>
      <c r="CU32">
        <v>1.2474000000000001</v>
      </c>
      <c r="CV32">
        <v>0.96599999999999997</v>
      </c>
      <c r="CW32">
        <v>0.99528000000000005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81.681276999999966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656.3999</v>
      </c>
      <c r="M33">
        <v>92.92</v>
      </c>
      <c r="N33">
        <v>119.15625</v>
      </c>
      <c r="O33">
        <v>124.7899</v>
      </c>
      <c r="P33">
        <v>122.99679999999999</v>
      </c>
      <c r="Q33">
        <v>21.5626</v>
      </c>
      <c r="R33">
        <v>41.7316</v>
      </c>
      <c r="S33">
        <v>26.042400000000001</v>
      </c>
      <c r="T33">
        <v>0.56000000000000005</v>
      </c>
      <c r="U33">
        <v>348.97500000000002</v>
      </c>
      <c r="V33">
        <v>18.1401</v>
      </c>
      <c r="W33">
        <v>46.164499999999997</v>
      </c>
      <c r="X33">
        <v>98.34</v>
      </c>
      <c r="Y33">
        <v>0</v>
      </c>
      <c r="Z33">
        <v>13.1076</v>
      </c>
      <c r="AA33">
        <v>28.09872</v>
      </c>
      <c r="AB33">
        <v>27.426880000000001</v>
      </c>
      <c r="AC33">
        <v>30.082319999999999</v>
      </c>
      <c r="AD33">
        <v>28.296900000000001</v>
      </c>
      <c r="AE33">
        <v>51.209028000000004</v>
      </c>
      <c r="AF33">
        <v>30.48</v>
      </c>
      <c r="AG33">
        <v>45.258400000000002</v>
      </c>
      <c r="AH33">
        <v>120.65949999999999</v>
      </c>
      <c r="AI33">
        <v>17.146999999999998</v>
      </c>
      <c r="AJ33">
        <v>0</v>
      </c>
      <c r="AK33">
        <v>54.572499999999998</v>
      </c>
      <c r="AL33">
        <v>2.5564</v>
      </c>
      <c r="AM33">
        <v>16.38252</v>
      </c>
      <c r="AN33">
        <v>0.64646999999999999</v>
      </c>
      <c r="AO33">
        <v>0</v>
      </c>
      <c r="AP33">
        <v>2.3058000000000001</v>
      </c>
      <c r="AQ33">
        <v>65.207999999999998</v>
      </c>
      <c r="AR33">
        <v>27.6</v>
      </c>
      <c r="AS33">
        <v>16.680479999999999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81.721276999999972</v>
      </c>
      <c r="BA33">
        <f t="shared" si="1"/>
        <v>3069.9434450000008</v>
      </c>
      <c r="BB33">
        <v>30</v>
      </c>
      <c r="BD33">
        <v>5.34</v>
      </c>
      <c r="BE33">
        <v>1.92</v>
      </c>
      <c r="BF33">
        <v>2.25</v>
      </c>
      <c r="BG33">
        <v>1.79</v>
      </c>
      <c r="BH33">
        <v>6.3</v>
      </c>
      <c r="BI33">
        <v>1.34</v>
      </c>
      <c r="BJ33">
        <v>0.89</v>
      </c>
      <c r="BK33">
        <v>1.84</v>
      </c>
      <c r="BL33">
        <v>0.4</v>
      </c>
      <c r="BM33">
        <v>0.17</v>
      </c>
      <c r="BN33">
        <v>2.34</v>
      </c>
      <c r="BO33">
        <v>3.77</v>
      </c>
      <c r="BP33">
        <v>0.27</v>
      </c>
      <c r="BQ33">
        <v>2.0099999999999998</v>
      </c>
      <c r="BR33">
        <v>2.19</v>
      </c>
      <c r="BS33">
        <v>0.91</v>
      </c>
      <c r="BT33">
        <v>2.9693719999999999</v>
      </c>
      <c r="BU33">
        <v>1.342031</v>
      </c>
      <c r="BV33">
        <v>2.0619689999999999</v>
      </c>
      <c r="BW33">
        <v>1.9426559999999999</v>
      </c>
      <c r="BX33">
        <v>1.959376</v>
      </c>
      <c r="BY33">
        <v>2.6840619999999999</v>
      </c>
      <c r="BZ33">
        <v>1.3277159999999999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</v>
      </c>
      <c r="CL33">
        <v>1.9378120000000001</v>
      </c>
      <c r="CM33">
        <v>3.5120239999999998</v>
      </c>
      <c r="CN33">
        <v>1.7714810000000001</v>
      </c>
      <c r="CO33">
        <v>4.2945000000000002</v>
      </c>
      <c r="CP33">
        <v>4.2584999999999997</v>
      </c>
      <c r="CQ33">
        <v>3.4356</v>
      </c>
      <c r="CR33">
        <v>0.80702399999999996</v>
      </c>
      <c r="CS33">
        <v>2.79379</v>
      </c>
      <c r="CT33">
        <v>0.49992799999999998</v>
      </c>
      <c r="CU33">
        <v>1.2474000000000001</v>
      </c>
      <c r="CV33">
        <v>0.96599999999999997</v>
      </c>
      <c r="CW33">
        <v>0.99528000000000005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81.721276999999972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656.3999</v>
      </c>
      <c r="M34">
        <v>92.92</v>
      </c>
      <c r="N34">
        <v>119.15625</v>
      </c>
      <c r="O34">
        <v>124.7899</v>
      </c>
      <c r="P34">
        <v>122.99679999999999</v>
      </c>
      <c r="Q34">
        <v>21.5626</v>
      </c>
      <c r="R34">
        <v>41.7316</v>
      </c>
      <c r="S34">
        <v>26.042400000000001</v>
      </c>
      <c r="T34">
        <v>0.56000000000000005</v>
      </c>
      <c r="U34">
        <v>348.97500000000002</v>
      </c>
      <c r="V34">
        <v>18.1401</v>
      </c>
      <c r="W34">
        <v>46.164499999999997</v>
      </c>
      <c r="X34">
        <v>98.34</v>
      </c>
      <c r="Y34">
        <v>0</v>
      </c>
      <c r="Z34">
        <v>13.1076</v>
      </c>
      <c r="AA34">
        <v>28.09872</v>
      </c>
      <c r="AB34">
        <v>27.426880000000001</v>
      </c>
      <c r="AC34">
        <v>30.082319999999999</v>
      </c>
      <c r="AD34">
        <v>28.296900000000001</v>
      </c>
      <c r="AE34">
        <v>51.209028000000004</v>
      </c>
      <c r="AF34">
        <v>30.48</v>
      </c>
      <c r="AG34">
        <v>45.258400000000002</v>
      </c>
      <c r="AH34">
        <v>120.65949999999999</v>
      </c>
      <c r="AI34">
        <v>17.146999999999998</v>
      </c>
      <c r="AJ34">
        <v>0</v>
      </c>
      <c r="AK34">
        <v>54.572499999999998</v>
      </c>
      <c r="AL34">
        <v>2.5564</v>
      </c>
      <c r="AM34">
        <v>16.38252</v>
      </c>
      <c r="AN34">
        <v>0.64646999999999999</v>
      </c>
      <c r="AO34">
        <v>0</v>
      </c>
      <c r="AP34">
        <v>2.3058000000000001</v>
      </c>
      <c r="AQ34">
        <v>65.207999999999998</v>
      </c>
      <c r="AR34">
        <v>27.6</v>
      </c>
      <c r="AS34">
        <v>16.680479999999999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82.137076999999977</v>
      </c>
      <c r="BA34">
        <f t="shared" si="1"/>
        <v>3070.3592450000006</v>
      </c>
      <c r="BB34">
        <v>31</v>
      </c>
      <c r="BD34">
        <v>5.34</v>
      </c>
      <c r="BE34">
        <v>1.92</v>
      </c>
      <c r="BF34">
        <v>2.25</v>
      </c>
      <c r="BG34">
        <v>1.79</v>
      </c>
      <c r="BH34">
        <v>6.3</v>
      </c>
      <c r="BI34">
        <v>1.34</v>
      </c>
      <c r="BJ34">
        <v>0.89</v>
      </c>
      <c r="BK34">
        <v>1.84</v>
      </c>
      <c r="BL34">
        <v>0.4</v>
      </c>
      <c r="BM34">
        <v>0.17</v>
      </c>
      <c r="BN34">
        <v>2.34</v>
      </c>
      <c r="BO34">
        <v>3.77</v>
      </c>
      <c r="BP34">
        <v>0.27</v>
      </c>
      <c r="BQ34">
        <v>2.0099999999999998</v>
      </c>
      <c r="BR34">
        <v>2.19</v>
      </c>
      <c r="BS34">
        <v>0.91</v>
      </c>
      <c r="BT34">
        <v>2.9693719999999999</v>
      </c>
      <c r="BU34">
        <v>1.342031</v>
      </c>
      <c r="BV34">
        <v>2.0619689999999999</v>
      </c>
      <c r="BW34">
        <v>1.9426559999999999</v>
      </c>
      <c r="BX34">
        <v>1.959376</v>
      </c>
      <c r="BY34">
        <v>2.6840619999999999</v>
      </c>
      <c r="BZ34">
        <v>1.3277159999999999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</v>
      </c>
      <c r="CL34">
        <v>1.9378120000000001</v>
      </c>
      <c r="CM34">
        <v>3.5120239999999998</v>
      </c>
      <c r="CN34">
        <v>1.7714810000000001</v>
      </c>
      <c r="CO34">
        <v>4.2945000000000002</v>
      </c>
      <c r="CP34">
        <v>4.2584999999999997</v>
      </c>
      <c r="CQ34">
        <v>3.4356</v>
      </c>
      <c r="CR34">
        <v>0.80702399999999996</v>
      </c>
      <c r="CS34">
        <v>2.79379</v>
      </c>
      <c r="CT34">
        <v>0.49992799999999998</v>
      </c>
      <c r="CU34">
        <v>1.6632</v>
      </c>
      <c r="CV34">
        <v>0.96599999999999997</v>
      </c>
      <c r="CW34">
        <v>0.99528000000000005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82.137076999999977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685.22619999999995</v>
      </c>
      <c r="L35">
        <v>656.3999</v>
      </c>
      <c r="M35">
        <v>92.92</v>
      </c>
      <c r="N35">
        <v>119.15625</v>
      </c>
      <c r="O35">
        <v>124.7899</v>
      </c>
      <c r="P35">
        <v>122.99679999999999</v>
      </c>
      <c r="Q35">
        <v>21.5626</v>
      </c>
      <c r="R35">
        <v>41.7316</v>
      </c>
      <c r="S35">
        <v>26.042400000000001</v>
      </c>
      <c r="T35">
        <v>0.56000000000000005</v>
      </c>
      <c r="U35">
        <v>348.97500000000002</v>
      </c>
      <c r="V35">
        <v>18.1401</v>
      </c>
      <c r="W35">
        <v>46.164499999999997</v>
      </c>
      <c r="X35">
        <v>98.34</v>
      </c>
      <c r="Y35">
        <v>0</v>
      </c>
      <c r="Z35">
        <v>13.09</v>
      </c>
      <c r="AA35">
        <v>28.09872</v>
      </c>
      <c r="AB35">
        <v>27.426880000000001</v>
      </c>
      <c r="AC35">
        <v>30.082319999999999</v>
      </c>
      <c r="AD35">
        <v>28.296900000000001</v>
      </c>
      <c r="AE35">
        <v>51.209028000000004</v>
      </c>
      <c r="AF35">
        <v>30.48</v>
      </c>
      <c r="AG35">
        <v>45.258400000000002</v>
      </c>
      <c r="AH35">
        <v>120.65949999999999</v>
      </c>
      <c r="AI35">
        <v>17.146999999999998</v>
      </c>
      <c r="AJ35">
        <v>0</v>
      </c>
      <c r="AK35">
        <v>54.572499999999998</v>
      </c>
      <c r="AL35">
        <v>2.5564</v>
      </c>
      <c r="AM35">
        <v>10.8941</v>
      </c>
      <c r="AN35">
        <v>0.64646999999999999</v>
      </c>
      <c r="AO35">
        <v>0</v>
      </c>
      <c r="AP35">
        <v>2.3058000000000001</v>
      </c>
      <c r="AQ35">
        <v>65.207999999999998</v>
      </c>
      <c r="AR35">
        <v>6.6239999999999997</v>
      </c>
      <c r="AS35">
        <v>16.680479999999999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82.177076999999969</v>
      </c>
      <c r="BA35">
        <f t="shared" si="1"/>
        <v>3043.9172250000006</v>
      </c>
      <c r="BB35">
        <v>32</v>
      </c>
      <c r="BD35">
        <v>5.34</v>
      </c>
      <c r="BE35">
        <v>1.92</v>
      </c>
      <c r="BF35">
        <v>2.25</v>
      </c>
      <c r="BG35">
        <v>1.79</v>
      </c>
      <c r="BH35">
        <v>6.3</v>
      </c>
      <c r="BI35">
        <v>1.34</v>
      </c>
      <c r="BJ35">
        <v>0.89</v>
      </c>
      <c r="BK35">
        <v>1.84</v>
      </c>
      <c r="BL35">
        <v>0.44</v>
      </c>
      <c r="BM35">
        <v>0.17</v>
      </c>
      <c r="BN35">
        <v>2.34</v>
      </c>
      <c r="BO35">
        <v>3.77</v>
      </c>
      <c r="BP35">
        <v>0.27</v>
      </c>
      <c r="BQ35">
        <v>2.0099999999999998</v>
      </c>
      <c r="BR35">
        <v>2.19</v>
      </c>
      <c r="BS35">
        <v>0.91</v>
      </c>
      <c r="BT35">
        <v>2.9693719999999999</v>
      </c>
      <c r="BU35">
        <v>1.342031</v>
      </c>
      <c r="BV35">
        <v>2.0619689999999999</v>
      </c>
      <c r="BW35">
        <v>1.9426559999999999</v>
      </c>
      <c r="BX35">
        <v>1.959376</v>
      </c>
      <c r="BY35">
        <v>2.6840619999999999</v>
      </c>
      <c r="BZ35">
        <v>1.3277159999999999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</v>
      </c>
      <c r="CL35">
        <v>1.9378120000000001</v>
      </c>
      <c r="CM35">
        <v>3.5120239999999998</v>
      </c>
      <c r="CN35">
        <v>1.7714810000000001</v>
      </c>
      <c r="CO35">
        <v>4.2945000000000002</v>
      </c>
      <c r="CP35">
        <v>4.2584999999999997</v>
      </c>
      <c r="CQ35">
        <v>3.4356</v>
      </c>
      <c r="CR35">
        <v>0.80702399999999996</v>
      </c>
      <c r="CS35">
        <v>2.79379</v>
      </c>
      <c r="CT35">
        <v>0.49992799999999998</v>
      </c>
      <c r="CU35">
        <v>1.6632</v>
      </c>
      <c r="CV35">
        <v>0.96599999999999997</v>
      </c>
      <c r="CW35">
        <v>0.99528000000000005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82.177076999999969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685.22619999999995</v>
      </c>
      <c r="L36">
        <v>656.3999</v>
      </c>
      <c r="M36">
        <v>92.92</v>
      </c>
      <c r="N36">
        <v>119.15625</v>
      </c>
      <c r="O36">
        <v>124.7899</v>
      </c>
      <c r="P36">
        <v>122.99679999999999</v>
      </c>
      <c r="Q36">
        <v>21.5626</v>
      </c>
      <c r="R36">
        <v>41.7316</v>
      </c>
      <c r="S36">
        <v>26.042400000000001</v>
      </c>
      <c r="T36">
        <v>0.56000000000000005</v>
      </c>
      <c r="U36">
        <v>348.97500000000002</v>
      </c>
      <c r="V36">
        <v>18.1401</v>
      </c>
      <c r="W36">
        <v>46.164499999999997</v>
      </c>
      <c r="X36">
        <v>98.34</v>
      </c>
      <c r="Y36">
        <v>0</v>
      </c>
      <c r="Z36">
        <v>13.09</v>
      </c>
      <c r="AA36">
        <v>17.774999999999999</v>
      </c>
      <c r="AB36">
        <v>27.426880000000001</v>
      </c>
      <c r="AC36">
        <v>30.082319999999999</v>
      </c>
      <c r="AD36">
        <v>28.296900000000001</v>
      </c>
      <c r="AE36">
        <v>51.209028000000004</v>
      </c>
      <c r="AF36">
        <v>30.48</v>
      </c>
      <c r="AG36">
        <v>45.258400000000002</v>
      </c>
      <c r="AH36">
        <v>119.194</v>
      </c>
      <c r="AI36">
        <v>17.146999999999998</v>
      </c>
      <c r="AJ36">
        <v>0</v>
      </c>
      <c r="AK36">
        <v>54.572499999999998</v>
      </c>
      <c r="AL36">
        <v>2.5564</v>
      </c>
      <c r="AM36">
        <v>5.4608400000000001</v>
      </c>
      <c r="AN36">
        <v>0.64646999999999999</v>
      </c>
      <c r="AO36">
        <v>0</v>
      </c>
      <c r="AP36">
        <v>2.3058000000000001</v>
      </c>
      <c r="AQ36">
        <v>65.207999999999998</v>
      </c>
      <c r="AR36">
        <v>6.6239999999999997</v>
      </c>
      <c r="AS36">
        <v>16.680479999999999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81.770076999999986</v>
      </c>
      <c r="BA36">
        <f t="shared" si="1"/>
        <v>3026.287745000001</v>
      </c>
      <c r="BB36">
        <v>33</v>
      </c>
      <c r="BD36">
        <v>5.34</v>
      </c>
      <c r="BE36">
        <v>1.92</v>
      </c>
      <c r="BF36">
        <v>2.25</v>
      </c>
      <c r="BG36">
        <v>1.79</v>
      </c>
      <c r="BH36">
        <v>6.3</v>
      </c>
      <c r="BI36">
        <v>1.34</v>
      </c>
      <c r="BJ36">
        <v>0.89</v>
      </c>
      <c r="BK36">
        <v>1.84</v>
      </c>
      <c r="BL36">
        <v>0.46</v>
      </c>
      <c r="BM36">
        <v>0.17</v>
      </c>
      <c r="BN36">
        <v>2.34</v>
      </c>
      <c r="BO36">
        <v>3.77</v>
      </c>
      <c r="BP36">
        <v>0.27</v>
      </c>
      <c r="BQ36">
        <v>2.0099999999999998</v>
      </c>
      <c r="BR36">
        <v>2.19</v>
      </c>
      <c r="BS36">
        <v>0.91</v>
      </c>
      <c r="BT36">
        <v>2.9693719999999999</v>
      </c>
      <c r="BU36">
        <v>1.342031</v>
      </c>
      <c r="BV36">
        <v>2.0619689999999999</v>
      </c>
      <c r="BW36">
        <v>1.9426559999999999</v>
      </c>
      <c r="BX36">
        <v>1.959376</v>
      </c>
      <c r="BY36">
        <v>2.6840619999999999</v>
      </c>
      <c r="BZ36">
        <v>1.3277159999999999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</v>
      </c>
      <c r="CL36">
        <v>1.9378120000000001</v>
      </c>
      <c r="CM36">
        <v>3.5120239999999998</v>
      </c>
      <c r="CN36">
        <v>1.7714810000000001</v>
      </c>
      <c r="CO36">
        <v>4.2945000000000002</v>
      </c>
      <c r="CP36">
        <v>4.2584999999999997</v>
      </c>
      <c r="CQ36">
        <v>3.4356</v>
      </c>
      <c r="CR36">
        <v>0.80702399999999996</v>
      </c>
      <c r="CS36">
        <v>2.79379</v>
      </c>
      <c r="CT36">
        <v>0.49992799999999998</v>
      </c>
      <c r="CU36">
        <v>1.2474000000000001</v>
      </c>
      <c r="CV36">
        <v>0.95479999999999998</v>
      </c>
      <c r="CW36">
        <v>0.99528000000000005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81.770076999999986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656.3999</v>
      </c>
      <c r="M37">
        <v>92.92</v>
      </c>
      <c r="N37">
        <v>119.15625</v>
      </c>
      <c r="O37">
        <v>124.7899</v>
      </c>
      <c r="P37">
        <v>122.99679999999999</v>
      </c>
      <c r="Q37">
        <v>21.5626</v>
      </c>
      <c r="R37">
        <v>41.7316</v>
      </c>
      <c r="S37">
        <v>26.042400000000001</v>
      </c>
      <c r="T37">
        <v>0.56000000000000005</v>
      </c>
      <c r="U37">
        <v>348.97500000000002</v>
      </c>
      <c r="V37">
        <v>18.1401</v>
      </c>
      <c r="W37">
        <v>46.164499999999997</v>
      </c>
      <c r="X37">
        <v>98.34</v>
      </c>
      <c r="Y37">
        <v>0</v>
      </c>
      <c r="Z37">
        <v>7.15</v>
      </c>
      <c r="AA37">
        <v>3.7919999999999998</v>
      </c>
      <c r="AB37">
        <v>27.343599999999999</v>
      </c>
      <c r="AC37">
        <v>20.054880000000001</v>
      </c>
      <c r="AD37">
        <v>28.296900000000001</v>
      </c>
      <c r="AE37">
        <v>34.022399999999998</v>
      </c>
      <c r="AF37">
        <v>18.288</v>
      </c>
      <c r="AG37">
        <v>45.258400000000002</v>
      </c>
      <c r="AH37">
        <v>96.527600000000007</v>
      </c>
      <c r="AI37">
        <v>3.2974999999999999</v>
      </c>
      <c r="AJ37">
        <v>0</v>
      </c>
      <c r="AK37">
        <v>54.572499999999998</v>
      </c>
      <c r="AL37">
        <v>2.5564</v>
      </c>
      <c r="AM37">
        <v>0</v>
      </c>
      <c r="AN37">
        <v>0.64646999999999999</v>
      </c>
      <c r="AO37">
        <v>0</v>
      </c>
      <c r="AP37">
        <v>2.3058000000000001</v>
      </c>
      <c r="AQ37">
        <v>65.207999999999998</v>
      </c>
      <c r="AR37">
        <v>6.6239999999999997</v>
      </c>
      <c r="AS37">
        <v>10.492559999999999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80.637948999999978</v>
      </c>
      <c r="BA37">
        <f t="shared" si="1"/>
        <v>2917.5786090000006</v>
      </c>
      <c r="BB37">
        <v>34</v>
      </c>
      <c r="BD37">
        <v>5.34</v>
      </c>
      <c r="BE37">
        <v>1.92</v>
      </c>
      <c r="BF37">
        <v>2.25</v>
      </c>
      <c r="BG37">
        <v>1.79</v>
      </c>
      <c r="BH37">
        <v>6.3</v>
      </c>
      <c r="BI37">
        <v>1.34</v>
      </c>
      <c r="BJ37">
        <v>0.89</v>
      </c>
      <c r="BK37">
        <v>1.84</v>
      </c>
      <c r="BL37">
        <v>0.53</v>
      </c>
      <c r="BM37">
        <v>0.17</v>
      </c>
      <c r="BN37">
        <v>2.34</v>
      </c>
      <c r="BO37">
        <v>3.77</v>
      </c>
      <c r="BP37">
        <v>0.27</v>
      </c>
      <c r="BQ37">
        <v>2.0099999999999998</v>
      </c>
      <c r="BR37">
        <v>2.19</v>
      </c>
      <c r="BS37">
        <v>0.91</v>
      </c>
      <c r="BT37">
        <v>2.9693719999999999</v>
      </c>
      <c r="BU37">
        <v>1.342031</v>
      </c>
      <c r="BV37">
        <v>2.0619689999999999</v>
      </c>
      <c r="BW37">
        <v>1.9426559999999999</v>
      </c>
      <c r="BX37">
        <v>1.959376</v>
      </c>
      <c r="BY37">
        <v>2.6840619999999999</v>
      </c>
      <c r="BZ37">
        <v>1.3277159999999999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</v>
      </c>
      <c r="CL37">
        <v>1.9378120000000001</v>
      </c>
      <c r="CM37">
        <v>3.5120239999999998</v>
      </c>
      <c r="CN37">
        <v>1.7714810000000001</v>
      </c>
      <c r="CO37">
        <v>4.2945000000000002</v>
      </c>
      <c r="CP37">
        <v>4.2584999999999997</v>
      </c>
      <c r="CQ37">
        <v>3.4356</v>
      </c>
      <c r="CR37">
        <v>0.80702399999999996</v>
      </c>
      <c r="CS37">
        <v>2.79379</v>
      </c>
      <c r="CT37">
        <v>5.5199999999999999E-2</v>
      </c>
      <c r="CU37">
        <v>0.67200000000000004</v>
      </c>
      <c r="CV37">
        <v>0.77280000000000004</v>
      </c>
      <c r="CW37">
        <v>0.99528000000000005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80.637948999999978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656.3999</v>
      </c>
      <c r="M38">
        <v>92.92</v>
      </c>
      <c r="N38">
        <v>119.15625</v>
      </c>
      <c r="O38">
        <v>124.7899</v>
      </c>
      <c r="P38">
        <v>122.99679999999999</v>
      </c>
      <c r="Q38">
        <v>21.5626</v>
      </c>
      <c r="R38">
        <v>41.7316</v>
      </c>
      <c r="S38">
        <v>26.042400000000001</v>
      </c>
      <c r="T38">
        <v>0.56000000000000005</v>
      </c>
      <c r="U38">
        <v>348.97500000000002</v>
      </c>
      <c r="V38">
        <v>18.1401</v>
      </c>
      <c r="W38">
        <v>46.164499999999997</v>
      </c>
      <c r="X38">
        <v>98.34</v>
      </c>
      <c r="Y38">
        <v>0</v>
      </c>
      <c r="Z38">
        <v>6.5537999999999998</v>
      </c>
      <c r="AA38">
        <v>0</v>
      </c>
      <c r="AB38">
        <v>27.343599999999999</v>
      </c>
      <c r="AC38">
        <v>10.02744</v>
      </c>
      <c r="AD38">
        <v>18.864599999999999</v>
      </c>
      <c r="AE38">
        <v>34.022399999999998</v>
      </c>
      <c r="AF38">
        <v>18.288</v>
      </c>
      <c r="AG38">
        <v>45.258400000000002</v>
      </c>
      <c r="AH38">
        <v>72.395700000000005</v>
      </c>
      <c r="AI38">
        <v>3.2974999999999999</v>
      </c>
      <c r="AJ38">
        <v>0</v>
      </c>
      <c r="AK38">
        <v>54.572499999999998</v>
      </c>
      <c r="AL38">
        <v>2.5564</v>
      </c>
      <c r="AM38">
        <v>0</v>
      </c>
      <c r="AN38">
        <v>0.64646999999999999</v>
      </c>
      <c r="AO38">
        <v>0</v>
      </c>
      <c r="AP38">
        <v>2.3058000000000001</v>
      </c>
      <c r="AQ38">
        <v>65.207999999999998</v>
      </c>
      <c r="AR38">
        <v>27.6</v>
      </c>
      <c r="AS38">
        <v>10.492559999999999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80.125548999999978</v>
      </c>
      <c r="BA38">
        <f t="shared" si="1"/>
        <v>2890.0623690000007</v>
      </c>
      <c r="BB38">
        <v>35</v>
      </c>
      <c r="BD38">
        <v>5.34</v>
      </c>
      <c r="BE38">
        <v>1.92</v>
      </c>
      <c r="BF38">
        <v>2.25</v>
      </c>
      <c r="BG38">
        <v>1.79</v>
      </c>
      <c r="BH38">
        <v>6.3</v>
      </c>
      <c r="BI38">
        <v>1.34</v>
      </c>
      <c r="BJ38">
        <v>0.89</v>
      </c>
      <c r="BK38">
        <v>1.84</v>
      </c>
      <c r="BL38">
        <v>0.56000000000000005</v>
      </c>
      <c r="BM38">
        <v>0.17</v>
      </c>
      <c r="BN38">
        <v>2.34</v>
      </c>
      <c r="BO38">
        <v>3.77</v>
      </c>
      <c r="BP38">
        <v>0.27</v>
      </c>
      <c r="BQ38">
        <v>2.0099999999999998</v>
      </c>
      <c r="BR38">
        <v>2.19</v>
      </c>
      <c r="BS38">
        <v>0.91</v>
      </c>
      <c r="BT38">
        <v>2.9693719999999999</v>
      </c>
      <c r="BU38">
        <v>1.342031</v>
      </c>
      <c r="BV38">
        <v>2.0619689999999999</v>
      </c>
      <c r="BW38">
        <v>1.9426559999999999</v>
      </c>
      <c r="BX38">
        <v>1.959376</v>
      </c>
      <c r="BY38">
        <v>2.6840619999999999</v>
      </c>
      <c r="BZ38">
        <v>1.3277159999999999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</v>
      </c>
      <c r="CL38">
        <v>1.9378120000000001</v>
      </c>
      <c r="CM38">
        <v>3.5120239999999998</v>
      </c>
      <c r="CN38">
        <v>1.7714810000000001</v>
      </c>
      <c r="CO38">
        <v>4.2945000000000002</v>
      </c>
      <c r="CP38">
        <v>4.2584999999999997</v>
      </c>
      <c r="CQ38">
        <v>3.4356</v>
      </c>
      <c r="CR38">
        <v>0.80702399999999996</v>
      </c>
      <c r="CS38">
        <v>2.79379</v>
      </c>
      <c r="CT38">
        <v>0</v>
      </c>
      <c r="CU38">
        <v>0.378</v>
      </c>
      <c r="CV38">
        <v>0.5796</v>
      </c>
      <c r="CW38">
        <v>0.99528000000000005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80.125548999999978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656.3999</v>
      </c>
      <c r="M39">
        <v>92.92</v>
      </c>
      <c r="N39">
        <v>119.15625</v>
      </c>
      <c r="O39">
        <v>124.7899</v>
      </c>
      <c r="P39">
        <v>122.99679999999999</v>
      </c>
      <c r="Q39">
        <v>21.5626</v>
      </c>
      <c r="R39">
        <v>41.7316</v>
      </c>
      <c r="S39">
        <v>26.042400000000001</v>
      </c>
      <c r="T39">
        <v>0.56000000000000005</v>
      </c>
      <c r="U39">
        <v>348.97500000000002</v>
      </c>
      <c r="V39">
        <v>18.1401</v>
      </c>
      <c r="W39">
        <v>46.164499999999997</v>
      </c>
      <c r="X39">
        <v>98.34</v>
      </c>
      <c r="Y39">
        <v>0</v>
      </c>
      <c r="Z39">
        <v>6.5537999999999998</v>
      </c>
      <c r="AA39">
        <v>0</v>
      </c>
      <c r="AB39">
        <v>13.602399999999999</v>
      </c>
      <c r="AC39">
        <v>0</v>
      </c>
      <c r="AD39">
        <v>9.4322999999999997</v>
      </c>
      <c r="AE39">
        <v>17.011199999999999</v>
      </c>
      <c r="AF39">
        <v>18.288</v>
      </c>
      <c r="AG39">
        <v>45.258400000000002</v>
      </c>
      <c r="AH39">
        <v>48.263800000000003</v>
      </c>
      <c r="AI39">
        <v>3.2974999999999999</v>
      </c>
      <c r="AJ39">
        <v>0</v>
      </c>
      <c r="AK39">
        <v>54.572499999999998</v>
      </c>
      <c r="AL39">
        <v>2.5564</v>
      </c>
      <c r="AM39">
        <v>0</v>
      </c>
      <c r="AN39">
        <v>0.64646999999999999</v>
      </c>
      <c r="AO39">
        <v>0</v>
      </c>
      <c r="AP39">
        <v>2.3058000000000001</v>
      </c>
      <c r="AQ39">
        <v>65.207999999999998</v>
      </c>
      <c r="AR39">
        <v>27.6</v>
      </c>
      <c r="AS39">
        <v>10.492559999999999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79.932348999999974</v>
      </c>
      <c r="BA39">
        <f t="shared" si="1"/>
        <v>2815.5251290000015</v>
      </c>
      <c r="BB39">
        <v>36</v>
      </c>
      <c r="BD39">
        <v>5.34</v>
      </c>
      <c r="BE39">
        <v>1.92</v>
      </c>
      <c r="BF39">
        <v>2.25</v>
      </c>
      <c r="BG39">
        <v>1.79</v>
      </c>
      <c r="BH39">
        <v>6.3</v>
      </c>
      <c r="BI39">
        <v>1.34</v>
      </c>
      <c r="BJ39">
        <v>0.89</v>
      </c>
      <c r="BK39">
        <v>1.84</v>
      </c>
      <c r="BL39">
        <v>0.56000000000000005</v>
      </c>
      <c r="BM39">
        <v>0.17</v>
      </c>
      <c r="BN39">
        <v>2.34</v>
      </c>
      <c r="BO39">
        <v>3.77</v>
      </c>
      <c r="BP39">
        <v>0.27</v>
      </c>
      <c r="BQ39">
        <v>2.0099999999999998</v>
      </c>
      <c r="BR39">
        <v>2.19</v>
      </c>
      <c r="BS39">
        <v>0.91</v>
      </c>
      <c r="BT39">
        <v>2.9693719999999999</v>
      </c>
      <c r="BU39">
        <v>1.342031</v>
      </c>
      <c r="BV39">
        <v>2.0619689999999999</v>
      </c>
      <c r="BW39">
        <v>1.9426559999999999</v>
      </c>
      <c r="BX39">
        <v>1.959376</v>
      </c>
      <c r="BY39">
        <v>2.6840619999999999</v>
      </c>
      <c r="BZ39">
        <v>1.3277159999999999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</v>
      </c>
      <c r="CL39">
        <v>1.9378120000000001</v>
      </c>
      <c r="CM39">
        <v>3.5120239999999998</v>
      </c>
      <c r="CN39">
        <v>1.7714810000000001</v>
      </c>
      <c r="CO39">
        <v>4.2945000000000002</v>
      </c>
      <c r="CP39">
        <v>4.2584999999999997</v>
      </c>
      <c r="CQ39">
        <v>3.4356</v>
      </c>
      <c r="CR39">
        <v>0.80702399999999996</v>
      </c>
      <c r="CS39">
        <v>2.79379</v>
      </c>
      <c r="CT39">
        <v>0</v>
      </c>
      <c r="CU39">
        <v>0.378</v>
      </c>
      <c r="CV39">
        <v>0.38640000000000002</v>
      </c>
      <c r="CW39">
        <v>0.99528000000000005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79.932348999999974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656.3999</v>
      </c>
      <c r="M40">
        <v>92.92</v>
      </c>
      <c r="N40">
        <v>119.15625</v>
      </c>
      <c r="O40">
        <v>124.7899</v>
      </c>
      <c r="P40">
        <v>122.99679999999999</v>
      </c>
      <c r="Q40">
        <v>21.5626</v>
      </c>
      <c r="R40">
        <v>41.7316</v>
      </c>
      <c r="S40">
        <v>26.042400000000001</v>
      </c>
      <c r="T40">
        <v>0.56000000000000005</v>
      </c>
      <c r="U40">
        <v>348.97500000000002</v>
      </c>
      <c r="V40">
        <v>18.1401</v>
      </c>
      <c r="W40">
        <v>46.164499999999997</v>
      </c>
      <c r="X40">
        <v>98.34</v>
      </c>
      <c r="Y40">
        <v>0</v>
      </c>
      <c r="Z40">
        <v>6.5537999999999998</v>
      </c>
      <c r="AA40">
        <v>0</v>
      </c>
      <c r="AB40">
        <v>13.602399999999999</v>
      </c>
      <c r="AC40">
        <v>0</v>
      </c>
      <c r="AD40">
        <v>9.4322999999999997</v>
      </c>
      <c r="AE40">
        <v>17.011199999999999</v>
      </c>
      <c r="AF40">
        <v>18.288</v>
      </c>
      <c r="AG40">
        <v>45.258400000000002</v>
      </c>
      <c r="AH40">
        <v>48.263800000000003</v>
      </c>
      <c r="AI40">
        <v>3.2974999999999999</v>
      </c>
      <c r="AJ40">
        <v>0</v>
      </c>
      <c r="AK40">
        <v>54.572499999999998</v>
      </c>
      <c r="AL40">
        <v>2.5564</v>
      </c>
      <c r="AM40">
        <v>0</v>
      </c>
      <c r="AN40">
        <v>0.64646999999999999</v>
      </c>
      <c r="AO40">
        <v>0</v>
      </c>
      <c r="AP40">
        <v>2.3058000000000001</v>
      </c>
      <c r="AQ40">
        <v>65.207999999999998</v>
      </c>
      <c r="AR40">
        <v>6.6239999999999997</v>
      </c>
      <c r="AS40">
        <v>10.492559999999999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79.554348999999974</v>
      </c>
      <c r="BA40">
        <f t="shared" si="1"/>
        <v>2794.1711290000012</v>
      </c>
      <c r="BB40">
        <v>37</v>
      </c>
      <c r="BD40">
        <v>5.34</v>
      </c>
      <c r="BE40">
        <v>1.92</v>
      </c>
      <c r="BF40">
        <v>2.25</v>
      </c>
      <c r="BG40">
        <v>1.79</v>
      </c>
      <c r="BH40">
        <v>6.3</v>
      </c>
      <c r="BI40">
        <v>1.34</v>
      </c>
      <c r="BJ40">
        <v>0.89</v>
      </c>
      <c r="BK40">
        <v>1.84</v>
      </c>
      <c r="BL40">
        <v>0.56000000000000005</v>
      </c>
      <c r="BM40">
        <v>0.17</v>
      </c>
      <c r="BN40">
        <v>2.34</v>
      </c>
      <c r="BO40">
        <v>3.77</v>
      </c>
      <c r="BP40">
        <v>0.27</v>
      </c>
      <c r="BQ40">
        <v>2.0099999999999998</v>
      </c>
      <c r="BR40">
        <v>2.19</v>
      </c>
      <c r="BS40">
        <v>0.91</v>
      </c>
      <c r="BT40">
        <v>2.9693719999999999</v>
      </c>
      <c r="BU40">
        <v>1.342031</v>
      </c>
      <c r="BV40">
        <v>2.0619689999999999</v>
      </c>
      <c r="BW40">
        <v>1.9426559999999999</v>
      </c>
      <c r="BX40">
        <v>1.959376</v>
      </c>
      <c r="BY40">
        <v>2.6840619999999999</v>
      </c>
      <c r="BZ40">
        <v>1.3277159999999999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</v>
      </c>
      <c r="CL40">
        <v>1.9378120000000001</v>
      </c>
      <c r="CM40">
        <v>3.5120239999999998</v>
      </c>
      <c r="CN40">
        <v>1.7714810000000001</v>
      </c>
      <c r="CO40">
        <v>4.2945000000000002</v>
      </c>
      <c r="CP40">
        <v>4.2584999999999997</v>
      </c>
      <c r="CQ40">
        <v>3.4356</v>
      </c>
      <c r="CR40">
        <v>0.80702399999999996</v>
      </c>
      <c r="CS40">
        <v>2.79379</v>
      </c>
      <c r="CT40">
        <v>0</v>
      </c>
      <c r="CU40">
        <v>0</v>
      </c>
      <c r="CV40">
        <v>0.38640000000000002</v>
      </c>
      <c r="CW40">
        <v>0.99528000000000005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79.554348999999974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656.3999</v>
      </c>
      <c r="M41">
        <v>92.92</v>
      </c>
      <c r="N41">
        <v>119.15625</v>
      </c>
      <c r="O41">
        <v>124.7899</v>
      </c>
      <c r="P41">
        <v>122.99679999999999</v>
      </c>
      <c r="Q41">
        <v>21.5626</v>
      </c>
      <c r="R41">
        <v>41.7316</v>
      </c>
      <c r="S41">
        <v>26.042400000000001</v>
      </c>
      <c r="T41">
        <v>0.56000000000000005</v>
      </c>
      <c r="U41">
        <v>348.97500000000002</v>
      </c>
      <c r="V41">
        <v>18.1401</v>
      </c>
      <c r="W41">
        <v>46.164499999999997</v>
      </c>
      <c r="X41">
        <v>98.34</v>
      </c>
      <c r="Y41">
        <v>0</v>
      </c>
      <c r="Z41">
        <v>6.5537999999999998</v>
      </c>
      <c r="AA41">
        <v>0</v>
      </c>
      <c r="AB41">
        <v>13.602399999999999</v>
      </c>
      <c r="AC41">
        <v>0</v>
      </c>
      <c r="AD41">
        <v>0</v>
      </c>
      <c r="AE41">
        <v>17.011199999999999</v>
      </c>
      <c r="AF41">
        <v>18.288</v>
      </c>
      <c r="AG41">
        <v>45.258400000000002</v>
      </c>
      <c r="AH41">
        <v>48.263800000000003</v>
      </c>
      <c r="AI41">
        <v>3.2974999999999999</v>
      </c>
      <c r="AJ41">
        <v>0</v>
      </c>
      <c r="AK41">
        <v>54.572499999999998</v>
      </c>
      <c r="AL41">
        <v>2.5564</v>
      </c>
      <c r="AM41">
        <v>0</v>
      </c>
      <c r="AN41">
        <v>0.64646999999999999</v>
      </c>
      <c r="AO41">
        <v>0</v>
      </c>
      <c r="AP41">
        <v>2.3058000000000001</v>
      </c>
      <c r="AQ41">
        <v>65.207999999999998</v>
      </c>
      <c r="AR41">
        <v>13.247999999999999</v>
      </c>
      <c r="AS41">
        <v>10.492559999999999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79.624348999999967</v>
      </c>
      <c r="BA41">
        <f t="shared" si="1"/>
        <v>2791.4328290000017</v>
      </c>
      <c r="BB41">
        <v>38</v>
      </c>
      <c r="BD41">
        <v>5.34</v>
      </c>
      <c r="BE41">
        <v>1.92</v>
      </c>
      <c r="BF41">
        <v>2.25</v>
      </c>
      <c r="BG41">
        <v>1.79</v>
      </c>
      <c r="BH41">
        <v>6.3</v>
      </c>
      <c r="BI41">
        <v>1.34</v>
      </c>
      <c r="BJ41">
        <v>0.89</v>
      </c>
      <c r="BK41">
        <v>1.84</v>
      </c>
      <c r="BL41">
        <v>0.63</v>
      </c>
      <c r="BM41">
        <v>0.17</v>
      </c>
      <c r="BN41">
        <v>2.34</v>
      </c>
      <c r="BO41">
        <v>3.77</v>
      </c>
      <c r="BP41">
        <v>0.27</v>
      </c>
      <c r="BQ41">
        <v>2.0099999999999998</v>
      </c>
      <c r="BR41">
        <v>2.19</v>
      </c>
      <c r="BS41">
        <v>0.91</v>
      </c>
      <c r="BT41">
        <v>2.9693719999999999</v>
      </c>
      <c r="BU41">
        <v>1.342031</v>
      </c>
      <c r="BV41">
        <v>2.0619689999999999</v>
      </c>
      <c r="BW41">
        <v>1.9426559999999999</v>
      </c>
      <c r="BX41">
        <v>1.959376</v>
      </c>
      <c r="BY41">
        <v>2.6840619999999999</v>
      </c>
      <c r="BZ41">
        <v>1.3277159999999999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</v>
      </c>
      <c r="CL41">
        <v>1.9378120000000001</v>
      </c>
      <c r="CM41">
        <v>3.5120239999999998</v>
      </c>
      <c r="CN41">
        <v>1.7714810000000001</v>
      </c>
      <c r="CO41">
        <v>4.2945000000000002</v>
      </c>
      <c r="CP41">
        <v>4.2584999999999997</v>
      </c>
      <c r="CQ41">
        <v>3.4356</v>
      </c>
      <c r="CR41">
        <v>0.80702399999999996</v>
      </c>
      <c r="CS41">
        <v>2.79379</v>
      </c>
      <c r="CT41">
        <v>0</v>
      </c>
      <c r="CU41">
        <v>0</v>
      </c>
      <c r="CV41">
        <v>0.38640000000000002</v>
      </c>
      <c r="CW41">
        <v>0.99528000000000005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79.624348999999967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656.3999</v>
      </c>
      <c r="M42">
        <v>92.92</v>
      </c>
      <c r="N42">
        <v>119.15625</v>
      </c>
      <c r="O42">
        <v>124.7899</v>
      </c>
      <c r="P42">
        <v>122.99679999999999</v>
      </c>
      <c r="Q42">
        <v>21.5626</v>
      </c>
      <c r="R42">
        <v>41.7316</v>
      </c>
      <c r="S42">
        <v>26.042400000000001</v>
      </c>
      <c r="T42">
        <v>0.56000000000000005</v>
      </c>
      <c r="U42">
        <v>348.97500000000002</v>
      </c>
      <c r="V42">
        <v>18.1401</v>
      </c>
      <c r="W42">
        <v>46.164499999999997</v>
      </c>
      <c r="X42">
        <v>98.34</v>
      </c>
      <c r="Y42">
        <v>0</v>
      </c>
      <c r="Z42">
        <v>1.1000000000000001</v>
      </c>
      <c r="AA42">
        <v>0</v>
      </c>
      <c r="AB42">
        <v>13.602399999999999</v>
      </c>
      <c r="AC42">
        <v>0</v>
      </c>
      <c r="AD42">
        <v>0</v>
      </c>
      <c r="AE42">
        <v>17.011199999999999</v>
      </c>
      <c r="AF42">
        <v>18.288</v>
      </c>
      <c r="AG42">
        <v>45.258400000000002</v>
      </c>
      <c r="AH42">
        <v>48.263800000000003</v>
      </c>
      <c r="AI42">
        <v>3.2974999999999999</v>
      </c>
      <c r="AJ42">
        <v>0</v>
      </c>
      <c r="AK42">
        <v>54.572499999999998</v>
      </c>
      <c r="AL42">
        <v>2.5564</v>
      </c>
      <c r="AM42">
        <v>0</v>
      </c>
      <c r="AN42">
        <v>0.64646999999999999</v>
      </c>
      <c r="AO42">
        <v>0</v>
      </c>
      <c r="AP42">
        <v>2.3058000000000001</v>
      </c>
      <c r="AQ42">
        <v>65.207999999999998</v>
      </c>
      <c r="AR42">
        <v>13.247999999999999</v>
      </c>
      <c r="AS42">
        <v>10.492559999999999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79.674348999999978</v>
      </c>
      <c r="BA42">
        <f t="shared" si="1"/>
        <v>2786.0290290000012</v>
      </c>
      <c r="BB42">
        <v>39</v>
      </c>
      <c r="BD42">
        <v>5.34</v>
      </c>
      <c r="BE42">
        <v>1.92</v>
      </c>
      <c r="BF42">
        <v>2.25</v>
      </c>
      <c r="BG42">
        <v>1.79</v>
      </c>
      <c r="BH42">
        <v>6.3</v>
      </c>
      <c r="BI42">
        <v>1.36</v>
      </c>
      <c r="BJ42">
        <v>0.89</v>
      </c>
      <c r="BK42">
        <v>1.84</v>
      </c>
      <c r="BL42">
        <v>0.66</v>
      </c>
      <c r="BM42">
        <v>0.17</v>
      </c>
      <c r="BN42">
        <v>2.34</v>
      </c>
      <c r="BO42">
        <v>3.77</v>
      </c>
      <c r="BP42">
        <v>0.27</v>
      </c>
      <c r="BQ42">
        <v>2.0099999999999998</v>
      </c>
      <c r="BR42">
        <v>2.19</v>
      </c>
      <c r="BS42">
        <v>0.91</v>
      </c>
      <c r="BT42">
        <v>2.9693719999999999</v>
      </c>
      <c r="BU42">
        <v>1.342031</v>
      </c>
      <c r="BV42">
        <v>2.0619689999999999</v>
      </c>
      <c r="BW42">
        <v>1.9426559999999999</v>
      </c>
      <c r="BX42">
        <v>1.959376</v>
      </c>
      <c r="BY42">
        <v>2.6840619999999999</v>
      </c>
      <c r="BZ42">
        <v>1.3277159999999999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</v>
      </c>
      <c r="CL42">
        <v>1.9378120000000001</v>
      </c>
      <c r="CM42">
        <v>3.5120239999999998</v>
      </c>
      <c r="CN42">
        <v>1.7714810000000001</v>
      </c>
      <c r="CO42">
        <v>4.2945000000000002</v>
      </c>
      <c r="CP42">
        <v>4.2584999999999997</v>
      </c>
      <c r="CQ42">
        <v>3.4356</v>
      </c>
      <c r="CR42">
        <v>0.80702399999999996</v>
      </c>
      <c r="CS42">
        <v>2.79379</v>
      </c>
      <c r="CT42">
        <v>0</v>
      </c>
      <c r="CU42">
        <v>0</v>
      </c>
      <c r="CV42">
        <v>0.38640000000000002</v>
      </c>
      <c r="CW42">
        <v>0.99528000000000005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79.674348999999978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656.3999</v>
      </c>
      <c r="M43">
        <v>92.92</v>
      </c>
      <c r="N43">
        <v>119.15625</v>
      </c>
      <c r="O43">
        <v>124.7899</v>
      </c>
      <c r="P43">
        <v>122.99679999999999</v>
      </c>
      <c r="Q43">
        <v>21.5626</v>
      </c>
      <c r="R43">
        <v>41.7316</v>
      </c>
      <c r="S43">
        <v>26.042400000000001</v>
      </c>
      <c r="T43">
        <v>0.56000000000000005</v>
      </c>
      <c r="U43">
        <v>348.97500000000002</v>
      </c>
      <c r="V43">
        <v>18.1401</v>
      </c>
      <c r="W43">
        <v>46.164499999999997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17.011199999999999</v>
      </c>
      <c r="AF43">
        <v>18.288</v>
      </c>
      <c r="AG43">
        <v>45.258400000000002</v>
      </c>
      <c r="AH43">
        <v>21.494</v>
      </c>
      <c r="AI43">
        <v>3.2974999999999999</v>
      </c>
      <c r="AJ43">
        <v>0</v>
      </c>
      <c r="AK43">
        <v>54.572499999999998</v>
      </c>
      <c r="AL43">
        <v>2.5564</v>
      </c>
      <c r="AM43">
        <v>0</v>
      </c>
      <c r="AN43">
        <v>0.64646999999999999</v>
      </c>
      <c r="AO43">
        <v>0</v>
      </c>
      <c r="AP43">
        <v>2.3058000000000001</v>
      </c>
      <c r="AQ43">
        <v>65.207999999999998</v>
      </c>
      <c r="AR43">
        <v>27.6</v>
      </c>
      <c r="AS43">
        <v>16.680479999999999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79.525299999999973</v>
      </c>
      <c r="BA43">
        <f t="shared" si="1"/>
        <v>2764.9477000000006</v>
      </c>
      <c r="BB43">
        <v>40</v>
      </c>
      <c r="BD43">
        <v>5.34</v>
      </c>
      <c r="BE43">
        <v>1.92</v>
      </c>
      <c r="BF43">
        <v>2.25</v>
      </c>
      <c r="BG43">
        <v>1.79</v>
      </c>
      <c r="BH43">
        <v>6.3</v>
      </c>
      <c r="BI43">
        <v>1.45</v>
      </c>
      <c r="BJ43">
        <v>0.89</v>
      </c>
      <c r="BK43">
        <v>1.84</v>
      </c>
      <c r="BL43">
        <v>0.66</v>
      </c>
      <c r="BM43">
        <v>0.18</v>
      </c>
      <c r="BN43">
        <v>2.34</v>
      </c>
      <c r="BO43">
        <v>3.77</v>
      </c>
      <c r="BP43">
        <v>0.27</v>
      </c>
      <c r="BQ43">
        <v>2.0099999999999998</v>
      </c>
      <c r="BR43">
        <v>2.19</v>
      </c>
      <c r="BS43">
        <v>0.91</v>
      </c>
      <c r="BT43">
        <v>2.9693719999999999</v>
      </c>
      <c r="BU43">
        <v>1.342031</v>
      </c>
      <c r="BV43">
        <v>2.0285199999999999</v>
      </c>
      <c r="BW43">
        <v>1.9426559999999999</v>
      </c>
      <c r="BX43">
        <v>1.959376</v>
      </c>
      <c r="BY43">
        <v>2.6840619999999999</v>
      </c>
      <c r="BZ43">
        <v>1.3277159999999999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</v>
      </c>
      <c r="CL43">
        <v>1.9378120000000001</v>
      </c>
      <c r="CM43">
        <v>3.5120239999999998</v>
      </c>
      <c r="CN43">
        <v>1.7714810000000001</v>
      </c>
      <c r="CO43">
        <v>4.2945000000000002</v>
      </c>
      <c r="CP43">
        <v>4.2584999999999997</v>
      </c>
      <c r="CQ43">
        <v>3.4356</v>
      </c>
      <c r="CR43">
        <v>0.80702399999999996</v>
      </c>
      <c r="CS43">
        <v>2.79379</v>
      </c>
      <c r="CT43">
        <v>0</v>
      </c>
      <c r="CU43">
        <v>0</v>
      </c>
      <c r="CV43">
        <v>0.17080000000000001</v>
      </c>
      <c r="CW43">
        <v>0.99528000000000005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79.525299999999973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656.3999</v>
      </c>
      <c r="M44">
        <v>92.92</v>
      </c>
      <c r="N44">
        <v>119.15625</v>
      </c>
      <c r="O44">
        <v>124.7899</v>
      </c>
      <c r="P44">
        <v>122.99679999999999</v>
      </c>
      <c r="Q44">
        <v>21.5626</v>
      </c>
      <c r="R44">
        <v>41.7316</v>
      </c>
      <c r="S44">
        <v>26.042400000000001</v>
      </c>
      <c r="T44">
        <v>0.56000000000000005</v>
      </c>
      <c r="U44">
        <v>348.97500000000002</v>
      </c>
      <c r="V44">
        <v>18.1401</v>
      </c>
      <c r="W44">
        <v>46.164499999999997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18.288</v>
      </c>
      <c r="AG44">
        <v>45.258400000000002</v>
      </c>
      <c r="AH44">
        <v>0</v>
      </c>
      <c r="AI44">
        <v>3.2974999999999999</v>
      </c>
      <c r="AJ44">
        <v>0</v>
      </c>
      <c r="AK44">
        <v>54.572499999999998</v>
      </c>
      <c r="AL44">
        <v>2.5564</v>
      </c>
      <c r="AM44">
        <v>0</v>
      </c>
      <c r="AN44">
        <v>0.64646999999999999</v>
      </c>
      <c r="AO44">
        <v>0</v>
      </c>
      <c r="AP44">
        <v>6.4050000000000002</v>
      </c>
      <c r="AQ44">
        <v>65.207999999999998</v>
      </c>
      <c r="AR44">
        <v>27.6</v>
      </c>
      <c r="AS44">
        <v>16.680479999999999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79.424499999999981</v>
      </c>
      <c r="BA44">
        <f t="shared" si="1"/>
        <v>2730.440900000001</v>
      </c>
      <c r="BB44">
        <v>41</v>
      </c>
      <c r="BD44">
        <v>5.34</v>
      </c>
      <c r="BE44">
        <v>1.92</v>
      </c>
      <c r="BF44">
        <v>2.25</v>
      </c>
      <c r="BG44">
        <v>1.79</v>
      </c>
      <c r="BH44">
        <v>6.3</v>
      </c>
      <c r="BI44">
        <v>1.5</v>
      </c>
      <c r="BJ44">
        <v>0.91</v>
      </c>
      <c r="BK44">
        <v>1.84</v>
      </c>
      <c r="BL44">
        <v>0.66</v>
      </c>
      <c r="BM44">
        <v>0.18</v>
      </c>
      <c r="BN44">
        <v>2.34</v>
      </c>
      <c r="BO44">
        <v>3.77</v>
      </c>
      <c r="BP44">
        <v>0.27</v>
      </c>
      <c r="BQ44">
        <v>2.0099999999999998</v>
      </c>
      <c r="BR44">
        <v>2.19</v>
      </c>
      <c r="BS44">
        <v>0.91</v>
      </c>
      <c r="BT44">
        <v>2.9693719999999999</v>
      </c>
      <c r="BU44">
        <v>1.342031</v>
      </c>
      <c r="BV44">
        <v>2.0285199999999999</v>
      </c>
      <c r="BW44">
        <v>1.9426559999999999</v>
      </c>
      <c r="BX44">
        <v>1.959376</v>
      </c>
      <c r="BY44">
        <v>2.6840619999999999</v>
      </c>
      <c r="BZ44">
        <v>1.3277159999999999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</v>
      </c>
      <c r="CL44">
        <v>1.9378120000000001</v>
      </c>
      <c r="CM44">
        <v>3.5120239999999998</v>
      </c>
      <c r="CN44">
        <v>1.7714810000000001</v>
      </c>
      <c r="CO44">
        <v>4.2945000000000002</v>
      </c>
      <c r="CP44">
        <v>4.2584999999999997</v>
      </c>
      <c r="CQ44">
        <v>3.4356</v>
      </c>
      <c r="CR44">
        <v>0.80702399999999996</v>
      </c>
      <c r="CS44">
        <v>2.79379</v>
      </c>
      <c r="CT44">
        <v>0</v>
      </c>
      <c r="CU44">
        <v>0</v>
      </c>
      <c r="CV44">
        <v>0</v>
      </c>
      <c r="CW44">
        <v>0.99528000000000005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79.424499999999981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656.3999</v>
      </c>
      <c r="M45">
        <v>92.92</v>
      </c>
      <c r="N45">
        <v>119.15625</v>
      </c>
      <c r="O45">
        <v>124.7899</v>
      </c>
      <c r="P45">
        <v>122.99679999999999</v>
      </c>
      <c r="Q45">
        <v>21.5626</v>
      </c>
      <c r="R45">
        <v>41.7316</v>
      </c>
      <c r="S45">
        <v>26.042400000000001</v>
      </c>
      <c r="T45">
        <v>0.56000000000000005</v>
      </c>
      <c r="U45">
        <v>348.97500000000002</v>
      </c>
      <c r="V45">
        <v>18.1401</v>
      </c>
      <c r="W45">
        <v>46.164499999999997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18.288</v>
      </c>
      <c r="AG45">
        <v>45.258400000000002</v>
      </c>
      <c r="AH45">
        <v>0</v>
      </c>
      <c r="AI45">
        <v>3.2974999999999999</v>
      </c>
      <c r="AJ45">
        <v>0</v>
      </c>
      <c r="AK45">
        <v>54.572499999999998</v>
      </c>
      <c r="AL45">
        <v>2.5564</v>
      </c>
      <c r="AM45">
        <v>0</v>
      </c>
      <c r="AN45">
        <v>0.64646999999999999</v>
      </c>
      <c r="AO45">
        <v>0</v>
      </c>
      <c r="AP45">
        <v>6.4050000000000002</v>
      </c>
      <c r="AQ45">
        <v>47.52</v>
      </c>
      <c r="AR45">
        <v>17.664000000000001</v>
      </c>
      <c r="AS45">
        <v>16.680479999999999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79.424499999999981</v>
      </c>
      <c r="BA45">
        <f t="shared" si="1"/>
        <v>2702.8169000000012</v>
      </c>
      <c r="BB45">
        <v>42</v>
      </c>
      <c r="BD45">
        <v>5.34</v>
      </c>
      <c r="BE45">
        <v>1.92</v>
      </c>
      <c r="BF45">
        <v>2.25</v>
      </c>
      <c r="BG45">
        <v>1.79</v>
      </c>
      <c r="BH45">
        <v>6.3</v>
      </c>
      <c r="BI45">
        <v>1.5</v>
      </c>
      <c r="BJ45">
        <v>0.91</v>
      </c>
      <c r="BK45">
        <v>1.84</v>
      </c>
      <c r="BL45">
        <v>0.66</v>
      </c>
      <c r="BM45">
        <v>0.18</v>
      </c>
      <c r="BN45">
        <v>2.34</v>
      </c>
      <c r="BO45">
        <v>3.77</v>
      </c>
      <c r="BP45">
        <v>0.27</v>
      </c>
      <c r="BQ45">
        <v>2.0099999999999998</v>
      </c>
      <c r="BR45">
        <v>2.19</v>
      </c>
      <c r="BS45">
        <v>0.91</v>
      </c>
      <c r="BT45">
        <v>2.9693719999999999</v>
      </c>
      <c r="BU45">
        <v>1.342031</v>
      </c>
      <c r="BV45">
        <v>2.0285199999999999</v>
      </c>
      <c r="BW45">
        <v>1.9426559999999999</v>
      </c>
      <c r="BX45">
        <v>1.959376</v>
      </c>
      <c r="BY45">
        <v>2.6840619999999999</v>
      </c>
      <c r="BZ45">
        <v>1.3277159999999999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</v>
      </c>
      <c r="CL45">
        <v>1.9378120000000001</v>
      </c>
      <c r="CM45">
        <v>3.5120239999999998</v>
      </c>
      <c r="CN45">
        <v>1.7714810000000001</v>
      </c>
      <c r="CO45">
        <v>4.2945000000000002</v>
      </c>
      <c r="CP45">
        <v>4.2584999999999997</v>
      </c>
      <c r="CQ45">
        <v>3.4356</v>
      </c>
      <c r="CR45">
        <v>0.80702399999999996</v>
      </c>
      <c r="CS45">
        <v>2.79379</v>
      </c>
      <c r="CT45">
        <v>0</v>
      </c>
      <c r="CU45">
        <v>0</v>
      </c>
      <c r="CV45">
        <v>0</v>
      </c>
      <c r="CW45">
        <v>0.99528000000000005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79.424499999999981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656.3999</v>
      </c>
      <c r="M46">
        <v>92.92</v>
      </c>
      <c r="N46">
        <v>119.15625</v>
      </c>
      <c r="O46">
        <v>124.7899</v>
      </c>
      <c r="P46">
        <v>122.99679999999999</v>
      </c>
      <c r="Q46">
        <v>21.5626</v>
      </c>
      <c r="R46">
        <v>41.7316</v>
      </c>
      <c r="S46">
        <v>26.042400000000001</v>
      </c>
      <c r="T46">
        <v>0.56000000000000005</v>
      </c>
      <c r="U46">
        <v>348.97500000000002</v>
      </c>
      <c r="V46">
        <v>18.1401</v>
      </c>
      <c r="W46">
        <v>46.164499999999997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18.288</v>
      </c>
      <c r="AG46">
        <v>45.258400000000002</v>
      </c>
      <c r="AH46">
        <v>0</v>
      </c>
      <c r="AI46">
        <v>3.2974999999999999</v>
      </c>
      <c r="AJ46">
        <v>0</v>
      </c>
      <c r="AK46">
        <v>54.572499999999998</v>
      </c>
      <c r="AL46">
        <v>2.5564</v>
      </c>
      <c r="AM46">
        <v>0</v>
      </c>
      <c r="AN46">
        <v>0.64646999999999999</v>
      </c>
      <c r="AO46">
        <v>0</v>
      </c>
      <c r="AP46">
        <v>6.4050000000000002</v>
      </c>
      <c r="AQ46">
        <v>48.905999999999999</v>
      </c>
      <c r="AR46">
        <v>17.664000000000001</v>
      </c>
      <c r="AS46">
        <v>16.680479999999999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79.424499999999981</v>
      </c>
      <c r="BA46">
        <f t="shared" si="1"/>
        <v>2704.2029000000011</v>
      </c>
      <c r="BB46">
        <v>43</v>
      </c>
      <c r="BD46">
        <v>5.34</v>
      </c>
      <c r="BE46">
        <v>1.92</v>
      </c>
      <c r="BF46">
        <v>2.25</v>
      </c>
      <c r="BG46">
        <v>1.79</v>
      </c>
      <c r="BH46">
        <v>6.3</v>
      </c>
      <c r="BI46">
        <v>1.5</v>
      </c>
      <c r="BJ46">
        <v>0.91</v>
      </c>
      <c r="BK46">
        <v>1.84</v>
      </c>
      <c r="BL46">
        <v>0.66</v>
      </c>
      <c r="BM46">
        <v>0.18</v>
      </c>
      <c r="BN46">
        <v>2.34</v>
      </c>
      <c r="BO46">
        <v>3.77</v>
      </c>
      <c r="BP46">
        <v>0.27</v>
      </c>
      <c r="BQ46">
        <v>2.0099999999999998</v>
      </c>
      <c r="BR46">
        <v>2.19</v>
      </c>
      <c r="BS46">
        <v>0.91</v>
      </c>
      <c r="BT46">
        <v>2.9693719999999999</v>
      </c>
      <c r="BU46">
        <v>1.342031</v>
      </c>
      <c r="BV46">
        <v>2.0285199999999999</v>
      </c>
      <c r="BW46">
        <v>1.9426559999999999</v>
      </c>
      <c r="BX46">
        <v>1.959376</v>
      </c>
      <c r="BY46">
        <v>2.6840619999999999</v>
      </c>
      <c r="BZ46">
        <v>1.3277159999999999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</v>
      </c>
      <c r="CL46">
        <v>1.9378120000000001</v>
      </c>
      <c r="CM46">
        <v>3.5120239999999998</v>
      </c>
      <c r="CN46">
        <v>1.7714810000000001</v>
      </c>
      <c r="CO46">
        <v>4.2945000000000002</v>
      </c>
      <c r="CP46">
        <v>4.2584999999999997</v>
      </c>
      <c r="CQ46">
        <v>3.4356</v>
      </c>
      <c r="CR46">
        <v>0.80702399999999996</v>
      </c>
      <c r="CS46">
        <v>2.79379</v>
      </c>
      <c r="CT46">
        <v>0</v>
      </c>
      <c r="CU46">
        <v>0</v>
      </c>
      <c r="CV46">
        <v>0</v>
      </c>
      <c r="CW46">
        <v>0.99528000000000005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79.424499999999981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656.3999</v>
      </c>
      <c r="M47">
        <v>92.92</v>
      </c>
      <c r="N47">
        <v>119.15625</v>
      </c>
      <c r="O47">
        <v>124.7899</v>
      </c>
      <c r="P47">
        <v>122.99679999999999</v>
      </c>
      <c r="Q47">
        <v>21.5626</v>
      </c>
      <c r="R47">
        <v>41.7316</v>
      </c>
      <c r="S47">
        <v>26.042400000000001</v>
      </c>
      <c r="T47">
        <v>0.56000000000000005</v>
      </c>
      <c r="U47">
        <v>348.97500000000002</v>
      </c>
      <c r="V47">
        <v>18.1401</v>
      </c>
      <c r="W47">
        <v>45.828499999999998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45.258400000000002</v>
      </c>
      <c r="AH47">
        <v>0</v>
      </c>
      <c r="AI47">
        <v>3.2974999999999999</v>
      </c>
      <c r="AJ47">
        <v>0</v>
      </c>
      <c r="AK47">
        <v>54.572499999999998</v>
      </c>
      <c r="AL47">
        <v>2.5564</v>
      </c>
      <c r="AM47">
        <v>0</v>
      </c>
      <c r="AN47">
        <v>0.64646999999999999</v>
      </c>
      <c r="AO47">
        <v>0</v>
      </c>
      <c r="AP47">
        <v>6.4050000000000002</v>
      </c>
      <c r="AQ47">
        <v>32.603999999999999</v>
      </c>
      <c r="AR47">
        <v>17.664000000000001</v>
      </c>
      <c r="AS47">
        <v>10.492559999999999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79.274499999999975</v>
      </c>
      <c r="BA47">
        <f t="shared" si="1"/>
        <v>2672.082980000001</v>
      </c>
      <c r="BB47">
        <v>44</v>
      </c>
      <c r="BD47">
        <v>5.34</v>
      </c>
      <c r="BE47">
        <v>1.92</v>
      </c>
      <c r="BF47">
        <v>2.25</v>
      </c>
      <c r="BG47">
        <v>1.79</v>
      </c>
      <c r="BH47">
        <v>6.3</v>
      </c>
      <c r="BI47">
        <v>1.5</v>
      </c>
      <c r="BJ47">
        <v>0.91</v>
      </c>
      <c r="BK47">
        <v>1.84</v>
      </c>
      <c r="BL47">
        <v>0.51</v>
      </c>
      <c r="BM47">
        <v>0.18</v>
      </c>
      <c r="BN47">
        <v>2.34</v>
      </c>
      <c r="BO47">
        <v>3.77</v>
      </c>
      <c r="BP47">
        <v>0.27</v>
      </c>
      <c r="BQ47">
        <v>2.0099999999999998</v>
      </c>
      <c r="BR47">
        <v>2.19</v>
      </c>
      <c r="BS47">
        <v>0.91</v>
      </c>
      <c r="BT47">
        <v>2.9693719999999999</v>
      </c>
      <c r="BU47">
        <v>1.342031</v>
      </c>
      <c r="BV47">
        <v>2.0285199999999999</v>
      </c>
      <c r="BW47">
        <v>1.9426559999999999</v>
      </c>
      <c r="BX47">
        <v>1.959376</v>
      </c>
      <c r="BY47">
        <v>2.6840619999999999</v>
      </c>
      <c r="BZ47">
        <v>1.3277159999999999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</v>
      </c>
      <c r="CL47">
        <v>1.9378120000000001</v>
      </c>
      <c r="CM47">
        <v>3.5120239999999998</v>
      </c>
      <c r="CN47">
        <v>1.7714810000000001</v>
      </c>
      <c r="CO47">
        <v>4.2945000000000002</v>
      </c>
      <c r="CP47">
        <v>4.2584999999999997</v>
      </c>
      <c r="CQ47">
        <v>3.4356</v>
      </c>
      <c r="CR47">
        <v>0.80702399999999996</v>
      </c>
      <c r="CS47">
        <v>2.79379</v>
      </c>
      <c r="CT47">
        <v>0</v>
      </c>
      <c r="CU47">
        <v>0</v>
      </c>
      <c r="CV47">
        <v>0</v>
      </c>
      <c r="CW47">
        <v>0.99528000000000005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79.274499999999975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656.3999</v>
      </c>
      <c r="M48">
        <v>92.92</v>
      </c>
      <c r="N48">
        <v>119.15625</v>
      </c>
      <c r="O48">
        <v>124.7899</v>
      </c>
      <c r="P48">
        <v>122.99679999999999</v>
      </c>
      <c r="Q48">
        <v>21.5626</v>
      </c>
      <c r="R48">
        <v>41.7316</v>
      </c>
      <c r="S48">
        <v>26.042400000000001</v>
      </c>
      <c r="T48">
        <v>0.56000000000000005</v>
      </c>
      <c r="U48">
        <v>348.97500000000002</v>
      </c>
      <c r="V48">
        <v>18.1401</v>
      </c>
      <c r="W48">
        <v>45.828499999999998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45.258400000000002</v>
      </c>
      <c r="AH48">
        <v>0</v>
      </c>
      <c r="AI48">
        <v>3.2974999999999999</v>
      </c>
      <c r="AJ48">
        <v>0</v>
      </c>
      <c r="AK48">
        <v>54.572499999999998</v>
      </c>
      <c r="AL48">
        <v>2.5564</v>
      </c>
      <c r="AM48">
        <v>0</v>
      </c>
      <c r="AN48">
        <v>0.64646999999999999</v>
      </c>
      <c r="AO48">
        <v>0</v>
      </c>
      <c r="AP48">
        <v>2.3058000000000001</v>
      </c>
      <c r="AQ48">
        <v>32.603999999999999</v>
      </c>
      <c r="AR48">
        <v>17.664000000000001</v>
      </c>
      <c r="AS48">
        <v>10.492559999999999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79.274499999999975</v>
      </c>
      <c r="BA48">
        <f t="shared" si="1"/>
        <v>2667.9837800000009</v>
      </c>
      <c r="BB48">
        <v>45</v>
      </c>
      <c r="BD48">
        <v>5.34</v>
      </c>
      <c r="BE48">
        <v>1.92</v>
      </c>
      <c r="BF48">
        <v>2.25</v>
      </c>
      <c r="BG48">
        <v>1.79</v>
      </c>
      <c r="BH48">
        <v>6.3</v>
      </c>
      <c r="BI48">
        <v>1.5</v>
      </c>
      <c r="BJ48">
        <v>0.91</v>
      </c>
      <c r="BK48">
        <v>1.84</v>
      </c>
      <c r="BL48">
        <v>0.51</v>
      </c>
      <c r="BM48">
        <v>0.18</v>
      </c>
      <c r="BN48">
        <v>2.34</v>
      </c>
      <c r="BO48">
        <v>3.77</v>
      </c>
      <c r="BP48">
        <v>0.27</v>
      </c>
      <c r="BQ48">
        <v>2.0099999999999998</v>
      </c>
      <c r="BR48">
        <v>2.19</v>
      </c>
      <c r="BS48">
        <v>0.91</v>
      </c>
      <c r="BT48">
        <v>2.9693719999999999</v>
      </c>
      <c r="BU48">
        <v>1.342031</v>
      </c>
      <c r="BV48">
        <v>2.0285199999999999</v>
      </c>
      <c r="BW48">
        <v>1.9426559999999999</v>
      </c>
      <c r="BX48">
        <v>1.959376</v>
      </c>
      <c r="BY48">
        <v>2.6840619999999999</v>
      </c>
      <c r="BZ48">
        <v>1.3277159999999999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</v>
      </c>
      <c r="CL48">
        <v>1.9378120000000001</v>
      </c>
      <c r="CM48">
        <v>3.5120239999999998</v>
      </c>
      <c r="CN48">
        <v>1.7714810000000001</v>
      </c>
      <c r="CO48">
        <v>4.2945000000000002</v>
      </c>
      <c r="CP48">
        <v>4.2584999999999997</v>
      </c>
      <c r="CQ48">
        <v>3.4356</v>
      </c>
      <c r="CR48">
        <v>0.80702399999999996</v>
      </c>
      <c r="CS48">
        <v>2.79379</v>
      </c>
      <c r="CT48">
        <v>0</v>
      </c>
      <c r="CU48">
        <v>0</v>
      </c>
      <c r="CV48">
        <v>0</v>
      </c>
      <c r="CW48">
        <v>0.99528000000000005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79.274499999999975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616.02350000000001</v>
      </c>
      <c r="L49">
        <v>646.96090000000004</v>
      </c>
      <c r="M49">
        <v>92.92</v>
      </c>
      <c r="N49">
        <v>119.15625</v>
      </c>
      <c r="O49">
        <v>124.7899</v>
      </c>
      <c r="P49">
        <v>122.99679999999999</v>
      </c>
      <c r="Q49">
        <v>21.5626</v>
      </c>
      <c r="R49">
        <v>41.7316</v>
      </c>
      <c r="S49">
        <v>26.042400000000001</v>
      </c>
      <c r="T49">
        <v>0.56000000000000005</v>
      </c>
      <c r="U49">
        <v>348.97500000000002</v>
      </c>
      <c r="V49">
        <v>18.1401</v>
      </c>
      <c r="W49">
        <v>45.769300000000001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45.258400000000002</v>
      </c>
      <c r="AH49">
        <v>0</v>
      </c>
      <c r="AI49">
        <v>3.2974999999999999</v>
      </c>
      <c r="AJ49">
        <v>0</v>
      </c>
      <c r="AK49">
        <v>54.572499999999998</v>
      </c>
      <c r="AL49">
        <v>2.5564</v>
      </c>
      <c r="AM49">
        <v>0</v>
      </c>
      <c r="AN49">
        <v>0.64646999999999999</v>
      </c>
      <c r="AO49">
        <v>0</v>
      </c>
      <c r="AP49">
        <v>2.3058000000000001</v>
      </c>
      <c r="AQ49">
        <v>15.84</v>
      </c>
      <c r="AR49">
        <v>17.664000000000001</v>
      </c>
      <c r="AS49">
        <v>10.492559999999999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79.073129999999992</v>
      </c>
      <c r="BA49">
        <f t="shared" si="1"/>
        <v>2572.3175100000008</v>
      </c>
      <c r="BB49">
        <v>46</v>
      </c>
      <c r="BD49">
        <v>5.34</v>
      </c>
      <c r="BE49">
        <v>1.92</v>
      </c>
      <c r="BF49">
        <v>2.25</v>
      </c>
      <c r="BG49">
        <v>1.79</v>
      </c>
      <c r="BH49">
        <v>6.3</v>
      </c>
      <c r="BI49">
        <v>1.4</v>
      </c>
      <c r="BJ49">
        <v>0.91</v>
      </c>
      <c r="BK49">
        <v>1.71</v>
      </c>
      <c r="BL49">
        <v>0.51</v>
      </c>
      <c r="BM49">
        <v>0.18</v>
      </c>
      <c r="BN49">
        <v>2.34</v>
      </c>
      <c r="BO49">
        <v>3.77</v>
      </c>
      <c r="BP49">
        <v>0.27</v>
      </c>
      <c r="BQ49">
        <v>2.0099999999999998</v>
      </c>
      <c r="BR49">
        <v>2.19</v>
      </c>
      <c r="BS49">
        <v>0.91</v>
      </c>
      <c r="BT49">
        <v>2.9693719999999999</v>
      </c>
      <c r="BU49">
        <v>1.342031</v>
      </c>
      <c r="BV49">
        <v>2.0285199999999999</v>
      </c>
      <c r="BW49">
        <v>1.9426559999999999</v>
      </c>
      <c r="BX49">
        <v>1.959376</v>
      </c>
      <c r="BY49">
        <v>2.6840619999999999</v>
      </c>
      <c r="BZ49">
        <v>1.3277159999999999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</v>
      </c>
      <c r="CL49">
        <v>1.9378120000000001</v>
      </c>
      <c r="CM49">
        <v>3.5120239999999998</v>
      </c>
      <c r="CN49">
        <v>1.7714810000000001</v>
      </c>
      <c r="CO49">
        <v>4.2945000000000002</v>
      </c>
      <c r="CP49">
        <v>4.2584999999999997</v>
      </c>
      <c r="CQ49">
        <v>3.4642300000000001</v>
      </c>
      <c r="CR49">
        <v>0.80702399999999996</v>
      </c>
      <c r="CS49">
        <v>2.79379</v>
      </c>
      <c r="CT49">
        <v>0</v>
      </c>
      <c r="CU49">
        <v>0</v>
      </c>
      <c r="CV49">
        <v>0</v>
      </c>
      <c r="CW49">
        <v>0.99528000000000005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79.073129999999992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622.02350000000001</v>
      </c>
      <c r="L50">
        <v>646.96090000000004</v>
      </c>
      <c r="M50">
        <v>92.92</v>
      </c>
      <c r="N50">
        <v>119.15625</v>
      </c>
      <c r="O50">
        <v>124.7899</v>
      </c>
      <c r="P50">
        <v>122.99679999999999</v>
      </c>
      <c r="Q50">
        <v>21.5626</v>
      </c>
      <c r="R50">
        <v>41.7316</v>
      </c>
      <c r="S50">
        <v>26.042400000000001</v>
      </c>
      <c r="T50">
        <v>0.56000000000000005</v>
      </c>
      <c r="U50">
        <v>348.97500000000002</v>
      </c>
      <c r="V50">
        <v>18.1401</v>
      </c>
      <c r="W50">
        <v>45.769300000000001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45.258400000000002</v>
      </c>
      <c r="AH50">
        <v>0</v>
      </c>
      <c r="AI50">
        <v>3.2974999999999999</v>
      </c>
      <c r="AJ50">
        <v>0</v>
      </c>
      <c r="AK50">
        <v>54.572499999999998</v>
      </c>
      <c r="AL50">
        <v>2.5564</v>
      </c>
      <c r="AM50">
        <v>0</v>
      </c>
      <c r="AN50">
        <v>0.64646999999999999</v>
      </c>
      <c r="AO50">
        <v>0</v>
      </c>
      <c r="AP50">
        <v>2.3058000000000001</v>
      </c>
      <c r="AQ50">
        <v>0</v>
      </c>
      <c r="AR50">
        <v>17.664000000000001</v>
      </c>
      <c r="AS50">
        <v>10.492559999999999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79.113129999999984</v>
      </c>
      <c r="BA50">
        <f t="shared" si="1"/>
        <v>2562.517510000001</v>
      </c>
      <c r="BB50">
        <v>47</v>
      </c>
      <c r="BD50">
        <v>5.34</v>
      </c>
      <c r="BE50">
        <v>1.92</v>
      </c>
      <c r="BF50">
        <v>2.25</v>
      </c>
      <c r="BG50">
        <v>1.79</v>
      </c>
      <c r="BH50">
        <v>6.3</v>
      </c>
      <c r="BI50">
        <v>1.4</v>
      </c>
      <c r="BJ50">
        <v>0.91</v>
      </c>
      <c r="BK50">
        <v>1.71</v>
      </c>
      <c r="BL50">
        <v>0.55000000000000004</v>
      </c>
      <c r="BM50">
        <v>0.18</v>
      </c>
      <c r="BN50">
        <v>2.34</v>
      </c>
      <c r="BO50">
        <v>3.77</v>
      </c>
      <c r="BP50">
        <v>0.27</v>
      </c>
      <c r="BQ50">
        <v>2.0099999999999998</v>
      </c>
      <c r="BR50">
        <v>2.19</v>
      </c>
      <c r="BS50">
        <v>0.91</v>
      </c>
      <c r="BT50">
        <v>2.9693719999999999</v>
      </c>
      <c r="BU50">
        <v>1.342031</v>
      </c>
      <c r="BV50">
        <v>2.0285199999999999</v>
      </c>
      <c r="BW50">
        <v>1.9426559999999999</v>
      </c>
      <c r="BX50">
        <v>1.959376</v>
      </c>
      <c r="BY50">
        <v>2.6840619999999999</v>
      </c>
      <c r="BZ50">
        <v>1.3277159999999999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</v>
      </c>
      <c r="CL50">
        <v>1.9378120000000001</v>
      </c>
      <c r="CM50">
        <v>3.5120239999999998</v>
      </c>
      <c r="CN50">
        <v>1.7714810000000001</v>
      </c>
      <c r="CO50">
        <v>4.2945000000000002</v>
      </c>
      <c r="CP50">
        <v>4.2584999999999997</v>
      </c>
      <c r="CQ50">
        <v>3.4642300000000001</v>
      </c>
      <c r="CR50">
        <v>0.80702399999999996</v>
      </c>
      <c r="CS50">
        <v>2.79379</v>
      </c>
      <c r="CT50">
        <v>0</v>
      </c>
      <c r="CU50">
        <v>0</v>
      </c>
      <c r="CV50">
        <v>0</v>
      </c>
      <c r="CW50">
        <v>0.99528000000000005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79.113129999999984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632.02350000000001</v>
      </c>
      <c r="L51">
        <v>601.37630000000001</v>
      </c>
      <c r="M51">
        <v>92.92</v>
      </c>
      <c r="N51">
        <v>119.15625</v>
      </c>
      <c r="O51">
        <v>124.7899</v>
      </c>
      <c r="P51">
        <v>122.99679999999999</v>
      </c>
      <c r="Q51">
        <v>21.5626</v>
      </c>
      <c r="R51">
        <v>41.7316</v>
      </c>
      <c r="S51">
        <v>26.042400000000001</v>
      </c>
      <c r="T51">
        <v>0.56000000000000005</v>
      </c>
      <c r="U51">
        <v>348.97500000000002</v>
      </c>
      <c r="V51">
        <v>11.661683</v>
      </c>
      <c r="W51">
        <v>45.524999999999999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45.258400000000002</v>
      </c>
      <c r="AH51">
        <v>0</v>
      </c>
      <c r="AI51">
        <v>0</v>
      </c>
      <c r="AJ51">
        <v>0</v>
      </c>
      <c r="AK51">
        <v>54.572499999999998</v>
      </c>
      <c r="AL51">
        <v>12.782</v>
      </c>
      <c r="AM51">
        <v>0</v>
      </c>
      <c r="AN51">
        <v>0.64646999999999999</v>
      </c>
      <c r="AO51">
        <v>0</v>
      </c>
      <c r="AP51">
        <v>2.3058000000000001</v>
      </c>
      <c r="AQ51">
        <v>0</v>
      </c>
      <c r="AR51">
        <v>6.6239999999999997</v>
      </c>
      <c r="AS51">
        <v>10.492559999999999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79.193129999999982</v>
      </c>
      <c r="BA51">
        <f t="shared" si="1"/>
        <v>2516.1782930000008</v>
      </c>
      <c r="BB51">
        <v>48</v>
      </c>
      <c r="BD51">
        <v>5.34</v>
      </c>
      <c r="BE51">
        <v>1.92</v>
      </c>
      <c r="BF51">
        <v>2.25</v>
      </c>
      <c r="BG51">
        <v>1.79</v>
      </c>
      <c r="BH51">
        <v>6.3</v>
      </c>
      <c r="BI51">
        <v>1.4</v>
      </c>
      <c r="BJ51">
        <v>0.91</v>
      </c>
      <c r="BK51">
        <v>1.71</v>
      </c>
      <c r="BL51">
        <v>0.63</v>
      </c>
      <c r="BM51">
        <v>0.18</v>
      </c>
      <c r="BN51">
        <v>2.34</v>
      </c>
      <c r="BO51">
        <v>3.77</v>
      </c>
      <c r="BP51">
        <v>0.27</v>
      </c>
      <c r="BQ51">
        <v>2.0099999999999998</v>
      </c>
      <c r="BR51">
        <v>2.19</v>
      </c>
      <c r="BS51">
        <v>0.91</v>
      </c>
      <c r="BT51">
        <v>2.9693719999999999</v>
      </c>
      <c r="BU51">
        <v>1.342031</v>
      </c>
      <c r="BV51">
        <v>2.0285199999999999</v>
      </c>
      <c r="BW51">
        <v>1.9426559999999999</v>
      </c>
      <c r="BX51">
        <v>1.959376</v>
      </c>
      <c r="BY51">
        <v>2.6840619999999999</v>
      </c>
      <c r="BZ51">
        <v>1.3277159999999999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</v>
      </c>
      <c r="CL51">
        <v>1.9378120000000001</v>
      </c>
      <c r="CM51">
        <v>3.5120239999999998</v>
      </c>
      <c r="CN51">
        <v>1.7714810000000001</v>
      </c>
      <c r="CO51">
        <v>4.2945000000000002</v>
      </c>
      <c r="CP51">
        <v>4.2584999999999997</v>
      </c>
      <c r="CQ51">
        <v>3.4642300000000001</v>
      </c>
      <c r="CR51">
        <v>0.80702399999999996</v>
      </c>
      <c r="CS51">
        <v>2.79379</v>
      </c>
      <c r="CT51">
        <v>0</v>
      </c>
      <c r="CU51">
        <v>0</v>
      </c>
      <c r="CV51">
        <v>0</v>
      </c>
      <c r="CW51">
        <v>0.99528000000000005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79.193129999999982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618.02350000000001</v>
      </c>
      <c r="L52">
        <v>601.37630000000001</v>
      </c>
      <c r="M52">
        <v>92.92</v>
      </c>
      <c r="N52">
        <v>119.15625</v>
      </c>
      <c r="O52">
        <v>124.7899</v>
      </c>
      <c r="P52">
        <v>122.99679999999999</v>
      </c>
      <c r="Q52">
        <v>21.5626</v>
      </c>
      <c r="R52">
        <v>41.7316</v>
      </c>
      <c r="S52">
        <v>26.042400000000001</v>
      </c>
      <c r="T52">
        <v>0.56000000000000005</v>
      </c>
      <c r="U52">
        <v>348.97500000000002</v>
      </c>
      <c r="V52">
        <v>11.661683</v>
      </c>
      <c r="W52">
        <v>45.524999999999999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45.258400000000002</v>
      </c>
      <c r="AH52">
        <v>0</v>
      </c>
      <c r="AI52">
        <v>0</v>
      </c>
      <c r="AJ52">
        <v>0</v>
      </c>
      <c r="AK52">
        <v>54.572499999999998</v>
      </c>
      <c r="AL52">
        <v>53.451999999999998</v>
      </c>
      <c r="AM52">
        <v>0</v>
      </c>
      <c r="AN52">
        <v>0.64646999999999999</v>
      </c>
      <c r="AO52">
        <v>0</v>
      </c>
      <c r="AP52">
        <v>1.5371999999999999</v>
      </c>
      <c r="AQ52">
        <v>0</v>
      </c>
      <c r="AR52">
        <v>6.6239999999999997</v>
      </c>
      <c r="AS52">
        <v>10.492559999999999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79.223129999999983</v>
      </c>
      <c r="BA52">
        <f t="shared" si="1"/>
        <v>2542.1096930000008</v>
      </c>
      <c r="BB52">
        <v>49</v>
      </c>
      <c r="BD52">
        <v>5.34</v>
      </c>
      <c r="BE52">
        <v>1.92</v>
      </c>
      <c r="BF52">
        <v>2.25</v>
      </c>
      <c r="BG52">
        <v>1.79</v>
      </c>
      <c r="BH52">
        <v>6.3</v>
      </c>
      <c r="BI52">
        <v>1.4</v>
      </c>
      <c r="BJ52">
        <v>0.91</v>
      </c>
      <c r="BK52">
        <v>1.71</v>
      </c>
      <c r="BL52">
        <v>0.66</v>
      </c>
      <c r="BM52">
        <v>0.18</v>
      </c>
      <c r="BN52">
        <v>2.34</v>
      </c>
      <c r="BO52">
        <v>3.77</v>
      </c>
      <c r="BP52">
        <v>0.27</v>
      </c>
      <c r="BQ52">
        <v>2.0099999999999998</v>
      </c>
      <c r="BR52">
        <v>2.19</v>
      </c>
      <c r="BS52">
        <v>0.91</v>
      </c>
      <c r="BT52">
        <v>2.9693719999999999</v>
      </c>
      <c r="BU52">
        <v>1.342031</v>
      </c>
      <c r="BV52">
        <v>2.0285199999999999</v>
      </c>
      <c r="BW52">
        <v>1.9426559999999999</v>
      </c>
      <c r="BX52">
        <v>1.959376</v>
      </c>
      <c r="BY52">
        <v>2.6840619999999999</v>
      </c>
      <c r="BZ52">
        <v>1.3277159999999999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</v>
      </c>
      <c r="CL52">
        <v>1.9378120000000001</v>
      </c>
      <c r="CM52">
        <v>3.5120239999999998</v>
      </c>
      <c r="CN52">
        <v>1.7714810000000001</v>
      </c>
      <c r="CO52">
        <v>4.2945000000000002</v>
      </c>
      <c r="CP52">
        <v>4.2584999999999997</v>
      </c>
      <c r="CQ52">
        <v>3.4642300000000001</v>
      </c>
      <c r="CR52">
        <v>0.80702399999999996</v>
      </c>
      <c r="CS52">
        <v>2.79379</v>
      </c>
      <c r="CT52">
        <v>0</v>
      </c>
      <c r="CU52">
        <v>0</v>
      </c>
      <c r="CV52">
        <v>0</v>
      </c>
      <c r="CW52">
        <v>0.99528000000000005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79.223129999999983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570.07460000000003</v>
      </c>
      <c r="L53">
        <v>601.37630000000001</v>
      </c>
      <c r="M53">
        <v>92.92</v>
      </c>
      <c r="N53">
        <v>119.15625</v>
      </c>
      <c r="O53">
        <v>124.7899</v>
      </c>
      <c r="P53">
        <v>122.99679999999999</v>
      </c>
      <c r="Q53">
        <v>21.5626</v>
      </c>
      <c r="R53">
        <v>41.7316</v>
      </c>
      <c r="S53">
        <v>26.042400000000001</v>
      </c>
      <c r="T53">
        <v>0.56000000000000005</v>
      </c>
      <c r="U53">
        <v>348.97500000000002</v>
      </c>
      <c r="V53">
        <v>11.661683</v>
      </c>
      <c r="W53">
        <v>45.524999999999999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45.258400000000002</v>
      </c>
      <c r="AH53">
        <v>0</v>
      </c>
      <c r="AI53">
        <v>0</v>
      </c>
      <c r="AJ53">
        <v>0</v>
      </c>
      <c r="AK53">
        <v>54.572499999999998</v>
      </c>
      <c r="AL53">
        <v>53.451999999999998</v>
      </c>
      <c r="AM53">
        <v>0</v>
      </c>
      <c r="AN53">
        <v>0.64646999999999999</v>
      </c>
      <c r="AO53">
        <v>0</v>
      </c>
      <c r="AP53">
        <v>1.5371999999999999</v>
      </c>
      <c r="AQ53">
        <v>0</v>
      </c>
      <c r="AR53">
        <v>6.6239999999999997</v>
      </c>
      <c r="AS53">
        <v>10.492559999999999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79.223129999999983</v>
      </c>
      <c r="BA53">
        <f t="shared" si="1"/>
        <v>2494.1607930000005</v>
      </c>
      <c r="BB53">
        <v>50</v>
      </c>
      <c r="BD53">
        <v>5.34</v>
      </c>
      <c r="BE53">
        <v>1.92</v>
      </c>
      <c r="BF53">
        <v>2.25</v>
      </c>
      <c r="BG53">
        <v>1.79</v>
      </c>
      <c r="BH53">
        <v>6.3</v>
      </c>
      <c r="BI53">
        <v>1.4</v>
      </c>
      <c r="BJ53">
        <v>0.91</v>
      </c>
      <c r="BK53">
        <v>1.71</v>
      </c>
      <c r="BL53">
        <v>0.66</v>
      </c>
      <c r="BM53">
        <v>0.18</v>
      </c>
      <c r="BN53">
        <v>2.34</v>
      </c>
      <c r="BO53">
        <v>3.77</v>
      </c>
      <c r="BP53">
        <v>0.27</v>
      </c>
      <c r="BQ53">
        <v>2.0099999999999998</v>
      </c>
      <c r="BR53">
        <v>2.19</v>
      </c>
      <c r="BS53">
        <v>0.91</v>
      </c>
      <c r="BT53">
        <v>2.9693719999999999</v>
      </c>
      <c r="BU53">
        <v>1.342031</v>
      </c>
      <c r="BV53">
        <v>2.0285199999999999</v>
      </c>
      <c r="BW53">
        <v>1.9426559999999999</v>
      </c>
      <c r="BX53">
        <v>1.959376</v>
      </c>
      <c r="BY53">
        <v>2.6840619999999999</v>
      </c>
      <c r="BZ53">
        <v>1.3277159999999999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</v>
      </c>
      <c r="CL53">
        <v>1.9378120000000001</v>
      </c>
      <c r="CM53">
        <v>3.5120239999999998</v>
      </c>
      <c r="CN53">
        <v>1.7714810000000001</v>
      </c>
      <c r="CO53">
        <v>4.2945000000000002</v>
      </c>
      <c r="CP53">
        <v>4.2584999999999997</v>
      </c>
      <c r="CQ53">
        <v>3.4642300000000001</v>
      </c>
      <c r="CR53">
        <v>0.80702399999999996</v>
      </c>
      <c r="CS53">
        <v>2.79379</v>
      </c>
      <c r="CT53">
        <v>0</v>
      </c>
      <c r="CU53">
        <v>0</v>
      </c>
      <c r="CV53">
        <v>0</v>
      </c>
      <c r="CW53">
        <v>0.99528000000000005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79.223129999999983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570.07460000000003</v>
      </c>
      <c r="L54">
        <v>601.37630000000001</v>
      </c>
      <c r="M54">
        <v>92.92</v>
      </c>
      <c r="N54">
        <v>119.15625</v>
      </c>
      <c r="O54">
        <v>124.7899</v>
      </c>
      <c r="P54">
        <v>122.99679999999999</v>
      </c>
      <c r="Q54">
        <v>21.5626</v>
      </c>
      <c r="R54">
        <v>41.7316</v>
      </c>
      <c r="S54">
        <v>26.042400000000001</v>
      </c>
      <c r="T54">
        <v>0.56000000000000005</v>
      </c>
      <c r="U54">
        <v>348.97500000000002</v>
      </c>
      <c r="V54">
        <v>11.661683</v>
      </c>
      <c r="W54">
        <v>45.524999999999999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45.258400000000002</v>
      </c>
      <c r="AH54">
        <v>0</v>
      </c>
      <c r="AI54">
        <v>0</v>
      </c>
      <c r="AJ54">
        <v>0</v>
      </c>
      <c r="AK54">
        <v>54.572499999999998</v>
      </c>
      <c r="AL54">
        <v>53.451999999999998</v>
      </c>
      <c r="AM54">
        <v>0</v>
      </c>
      <c r="AN54">
        <v>0.64646999999999999</v>
      </c>
      <c r="AO54">
        <v>0</v>
      </c>
      <c r="AP54">
        <v>1.5371999999999999</v>
      </c>
      <c r="AQ54">
        <v>0</v>
      </c>
      <c r="AR54">
        <v>6.6239999999999997</v>
      </c>
      <c r="AS54">
        <v>10.492559999999999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79.173129999999986</v>
      </c>
      <c r="BA54">
        <f t="shared" si="1"/>
        <v>2494.1107930000007</v>
      </c>
      <c r="BB54">
        <v>51</v>
      </c>
      <c r="BD54">
        <v>5.34</v>
      </c>
      <c r="BE54">
        <v>1.92</v>
      </c>
      <c r="BF54">
        <v>2.25</v>
      </c>
      <c r="BG54">
        <v>1.79</v>
      </c>
      <c r="BH54">
        <v>6.3</v>
      </c>
      <c r="BI54">
        <v>1.36</v>
      </c>
      <c r="BJ54">
        <v>0.9</v>
      </c>
      <c r="BK54">
        <v>1.71</v>
      </c>
      <c r="BL54">
        <v>0.66</v>
      </c>
      <c r="BM54">
        <v>0.18</v>
      </c>
      <c r="BN54">
        <v>2.34</v>
      </c>
      <c r="BO54">
        <v>3.77</v>
      </c>
      <c r="BP54">
        <v>0.27</v>
      </c>
      <c r="BQ54">
        <v>2.0099999999999998</v>
      </c>
      <c r="BR54">
        <v>2.19</v>
      </c>
      <c r="BS54">
        <v>0.91</v>
      </c>
      <c r="BT54">
        <v>2.9693719999999999</v>
      </c>
      <c r="BU54">
        <v>1.342031</v>
      </c>
      <c r="BV54">
        <v>2.0285199999999999</v>
      </c>
      <c r="BW54">
        <v>1.9426559999999999</v>
      </c>
      <c r="BX54">
        <v>1.959376</v>
      </c>
      <c r="BY54">
        <v>2.6840619999999999</v>
      </c>
      <c r="BZ54">
        <v>1.3277159999999999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</v>
      </c>
      <c r="CL54">
        <v>1.9378120000000001</v>
      </c>
      <c r="CM54">
        <v>3.5120239999999998</v>
      </c>
      <c r="CN54">
        <v>1.7714810000000001</v>
      </c>
      <c r="CO54">
        <v>4.2945000000000002</v>
      </c>
      <c r="CP54">
        <v>4.2584999999999997</v>
      </c>
      <c r="CQ54">
        <v>3.4642300000000001</v>
      </c>
      <c r="CR54">
        <v>0.80702399999999996</v>
      </c>
      <c r="CS54">
        <v>2.79379</v>
      </c>
      <c r="CT54">
        <v>0</v>
      </c>
      <c r="CU54">
        <v>0</v>
      </c>
      <c r="CV54">
        <v>0</v>
      </c>
      <c r="CW54">
        <v>0.99528000000000005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79.173129999999986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496.40384499999999</v>
      </c>
      <c r="L55">
        <v>601.37630000000001</v>
      </c>
      <c r="M55">
        <v>92.92</v>
      </c>
      <c r="N55">
        <v>119.15625</v>
      </c>
      <c r="O55">
        <v>124.7899</v>
      </c>
      <c r="P55">
        <v>122.99679999999999</v>
      </c>
      <c r="Q55">
        <v>21.5626</v>
      </c>
      <c r="R55">
        <v>41.7316</v>
      </c>
      <c r="S55">
        <v>23.1661</v>
      </c>
      <c r="T55">
        <v>0.56000000000000005</v>
      </c>
      <c r="U55">
        <v>348.97500000000002</v>
      </c>
      <c r="V55">
        <v>11.661683</v>
      </c>
      <c r="W55">
        <v>45.524999999999999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45.258400000000002</v>
      </c>
      <c r="AH55">
        <v>0</v>
      </c>
      <c r="AI55">
        <v>0</v>
      </c>
      <c r="AJ55">
        <v>0</v>
      </c>
      <c r="AK55">
        <v>54.572499999999998</v>
      </c>
      <c r="AL55">
        <v>53.451999999999998</v>
      </c>
      <c r="AM55">
        <v>0</v>
      </c>
      <c r="AN55">
        <v>0.64646999999999999</v>
      </c>
      <c r="AO55">
        <v>0</v>
      </c>
      <c r="AP55">
        <v>1.5371999999999999</v>
      </c>
      <c r="AQ55">
        <v>0</v>
      </c>
      <c r="AR55">
        <v>3.3119999999999998</v>
      </c>
      <c r="AS55">
        <v>10.492559999999999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79.243129999999979</v>
      </c>
      <c r="BA55">
        <f t="shared" si="1"/>
        <v>2414.3217380000006</v>
      </c>
      <c r="BB55">
        <v>52</v>
      </c>
      <c r="BD55">
        <v>5.34</v>
      </c>
      <c r="BE55">
        <v>1.92</v>
      </c>
      <c r="BF55">
        <v>2.25</v>
      </c>
      <c r="BG55">
        <v>1.79</v>
      </c>
      <c r="BH55">
        <v>6.3</v>
      </c>
      <c r="BI55">
        <v>1.36</v>
      </c>
      <c r="BJ55">
        <v>0.9</v>
      </c>
      <c r="BK55">
        <v>1.71</v>
      </c>
      <c r="BL55">
        <v>0.73</v>
      </c>
      <c r="BM55">
        <v>0.18</v>
      </c>
      <c r="BN55">
        <v>2.34</v>
      </c>
      <c r="BO55">
        <v>3.77</v>
      </c>
      <c r="BP55">
        <v>0.27</v>
      </c>
      <c r="BQ55">
        <v>2.0099999999999998</v>
      </c>
      <c r="BR55">
        <v>2.19</v>
      </c>
      <c r="BS55">
        <v>0.91</v>
      </c>
      <c r="BT55">
        <v>2.9693719999999999</v>
      </c>
      <c r="BU55">
        <v>1.342031</v>
      </c>
      <c r="BV55">
        <v>2.0285199999999999</v>
      </c>
      <c r="BW55">
        <v>1.9426559999999999</v>
      </c>
      <c r="BX55">
        <v>1.959376</v>
      </c>
      <c r="BY55">
        <v>2.6840619999999999</v>
      </c>
      <c r="BZ55">
        <v>1.3277159999999999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</v>
      </c>
      <c r="CL55">
        <v>1.9378120000000001</v>
      </c>
      <c r="CM55">
        <v>3.5120239999999998</v>
      </c>
      <c r="CN55">
        <v>1.7714810000000001</v>
      </c>
      <c r="CO55">
        <v>4.2945000000000002</v>
      </c>
      <c r="CP55">
        <v>4.2584999999999997</v>
      </c>
      <c r="CQ55">
        <v>3.4642300000000001</v>
      </c>
      <c r="CR55">
        <v>0.80702399999999996</v>
      </c>
      <c r="CS55">
        <v>2.79379</v>
      </c>
      <c r="CT55">
        <v>0</v>
      </c>
      <c r="CU55">
        <v>0</v>
      </c>
      <c r="CV55">
        <v>0</v>
      </c>
      <c r="CW55">
        <v>0.99528000000000005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79.243129999999979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497.77178700000002</v>
      </c>
      <c r="L56">
        <v>501.88670000000002</v>
      </c>
      <c r="M56">
        <v>92.92</v>
      </c>
      <c r="N56">
        <v>119.15625</v>
      </c>
      <c r="O56">
        <v>124.7899</v>
      </c>
      <c r="P56">
        <v>122.99679999999999</v>
      </c>
      <c r="Q56">
        <v>20.947700000000001</v>
      </c>
      <c r="R56">
        <v>40.927999999999997</v>
      </c>
      <c r="S56">
        <v>19.076899999999998</v>
      </c>
      <c r="T56">
        <v>0.56000000000000005</v>
      </c>
      <c r="U56">
        <v>348.97500000000002</v>
      </c>
      <c r="V56">
        <v>11.661683</v>
      </c>
      <c r="W56">
        <v>44.769300000000001</v>
      </c>
      <c r="X56">
        <v>97.169300000000007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45.258400000000002</v>
      </c>
      <c r="AH56">
        <v>0</v>
      </c>
      <c r="AI56">
        <v>0</v>
      </c>
      <c r="AJ56">
        <v>0</v>
      </c>
      <c r="AK56">
        <v>54.572499999999998</v>
      </c>
      <c r="AL56">
        <v>12.782</v>
      </c>
      <c r="AM56">
        <v>0</v>
      </c>
      <c r="AN56">
        <v>0.64646999999999999</v>
      </c>
      <c r="AO56">
        <v>0</v>
      </c>
      <c r="AP56">
        <v>1.5371999999999999</v>
      </c>
      <c r="AQ56">
        <v>0</v>
      </c>
      <c r="AR56">
        <v>6.6239999999999997</v>
      </c>
      <c r="AS56">
        <v>10.492559999999999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79.283129999999986</v>
      </c>
      <c r="BA56">
        <f t="shared" si="1"/>
        <v>2271.4479800000004</v>
      </c>
      <c r="BB56">
        <v>53</v>
      </c>
      <c r="BD56">
        <v>5.34</v>
      </c>
      <c r="BE56">
        <v>1.92</v>
      </c>
      <c r="BF56">
        <v>2.25</v>
      </c>
      <c r="BG56">
        <v>1.79</v>
      </c>
      <c r="BH56">
        <v>6.3</v>
      </c>
      <c r="BI56">
        <v>1.36</v>
      </c>
      <c r="BJ56">
        <v>0.9</v>
      </c>
      <c r="BK56">
        <v>1.71</v>
      </c>
      <c r="BL56">
        <v>0.77</v>
      </c>
      <c r="BM56">
        <v>0.18</v>
      </c>
      <c r="BN56">
        <v>2.34</v>
      </c>
      <c r="BO56">
        <v>3.77</v>
      </c>
      <c r="BP56">
        <v>0.27</v>
      </c>
      <c r="BQ56">
        <v>2.0099999999999998</v>
      </c>
      <c r="BR56">
        <v>2.19</v>
      </c>
      <c r="BS56">
        <v>0.91</v>
      </c>
      <c r="BT56">
        <v>2.9693719999999999</v>
      </c>
      <c r="BU56">
        <v>1.342031</v>
      </c>
      <c r="BV56">
        <v>2.0285199999999999</v>
      </c>
      <c r="BW56">
        <v>1.9426559999999999</v>
      </c>
      <c r="BX56">
        <v>1.959376</v>
      </c>
      <c r="BY56">
        <v>2.6840619999999999</v>
      </c>
      <c r="BZ56">
        <v>1.3277159999999999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</v>
      </c>
      <c r="CL56">
        <v>1.9378120000000001</v>
      </c>
      <c r="CM56">
        <v>3.5120239999999998</v>
      </c>
      <c r="CN56">
        <v>1.7714810000000001</v>
      </c>
      <c r="CO56">
        <v>4.2945000000000002</v>
      </c>
      <c r="CP56">
        <v>4.2584999999999997</v>
      </c>
      <c r="CQ56">
        <v>3.4642300000000001</v>
      </c>
      <c r="CR56">
        <v>0.80702399999999996</v>
      </c>
      <c r="CS56">
        <v>2.79379</v>
      </c>
      <c r="CT56">
        <v>0</v>
      </c>
      <c r="CU56">
        <v>0</v>
      </c>
      <c r="CV56">
        <v>0</v>
      </c>
      <c r="CW56">
        <v>0.99528000000000005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79.283129999999986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502.3546</v>
      </c>
      <c r="L57">
        <v>557.88670000000002</v>
      </c>
      <c r="M57">
        <v>92.92</v>
      </c>
      <c r="N57">
        <v>119.15625</v>
      </c>
      <c r="O57">
        <v>124.7899</v>
      </c>
      <c r="P57">
        <v>122.99679999999999</v>
      </c>
      <c r="Q57">
        <v>21.5626</v>
      </c>
      <c r="R57">
        <v>41.7316</v>
      </c>
      <c r="S57">
        <v>15.171339</v>
      </c>
      <c r="T57">
        <v>0.56000000000000005</v>
      </c>
      <c r="U57">
        <v>348.97500000000002</v>
      </c>
      <c r="V57">
        <v>11.661683</v>
      </c>
      <c r="W57">
        <v>45.221499999999999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45.258400000000002</v>
      </c>
      <c r="AH57">
        <v>0</v>
      </c>
      <c r="AI57">
        <v>0</v>
      </c>
      <c r="AJ57">
        <v>0</v>
      </c>
      <c r="AK57">
        <v>54.572499999999998</v>
      </c>
      <c r="AL57">
        <v>2.5564</v>
      </c>
      <c r="AM57">
        <v>0</v>
      </c>
      <c r="AN57">
        <v>0.64646999999999999</v>
      </c>
      <c r="AO57">
        <v>0</v>
      </c>
      <c r="AP57">
        <v>1.5371999999999999</v>
      </c>
      <c r="AQ57">
        <v>0</v>
      </c>
      <c r="AR57">
        <v>24.288</v>
      </c>
      <c r="AS57">
        <v>24.75168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79.261549999999986</v>
      </c>
      <c r="BA57">
        <f t="shared" si="1"/>
        <v>2352.8425720000005</v>
      </c>
      <c r="BB57">
        <v>54</v>
      </c>
      <c r="BD57">
        <v>5.34</v>
      </c>
      <c r="BE57">
        <v>1.92</v>
      </c>
      <c r="BF57">
        <v>2.25</v>
      </c>
      <c r="BG57">
        <v>1.79</v>
      </c>
      <c r="BH57">
        <v>6.3</v>
      </c>
      <c r="BI57">
        <v>1.36</v>
      </c>
      <c r="BJ57">
        <v>0.9</v>
      </c>
      <c r="BK57">
        <v>1.71</v>
      </c>
      <c r="BL57">
        <v>0.77</v>
      </c>
      <c r="BM57">
        <v>0.18</v>
      </c>
      <c r="BN57">
        <v>2.34</v>
      </c>
      <c r="BO57">
        <v>3.77</v>
      </c>
      <c r="BP57">
        <v>0.27</v>
      </c>
      <c r="BQ57">
        <v>2.0099999999999998</v>
      </c>
      <c r="BR57">
        <v>2.19</v>
      </c>
      <c r="BS57">
        <v>0.91</v>
      </c>
      <c r="BT57">
        <v>2.9693719999999999</v>
      </c>
      <c r="BU57">
        <v>1.342031</v>
      </c>
      <c r="BV57">
        <v>2.0069400000000002</v>
      </c>
      <c r="BW57">
        <v>1.9426559999999999</v>
      </c>
      <c r="BX57">
        <v>1.959376</v>
      </c>
      <c r="BY57">
        <v>2.6840619999999999</v>
      </c>
      <c r="BZ57">
        <v>1.3277159999999999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</v>
      </c>
      <c r="CL57">
        <v>1.9378120000000001</v>
      </c>
      <c r="CM57">
        <v>3.5120239999999998</v>
      </c>
      <c r="CN57">
        <v>1.7714810000000001</v>
      </c>
      <c r="CO57">
        <v>4.2945000000000002</v>
      </c>
      <c r="CP57">
        <v>4.2584999999999997</v>
      </c>
      <c r="CQ57">
        <v>3.4642300000000001</v>
      </c>
      <c r="CR57">
        <v>0.80702399999999996</v>
      </c>
      <c r="CS57">
        <v>2.79379</v>
      </c>
      <c r="CT57">
        <v>0</v>
      </c>
      <c r="CU57">
        <v>0</v>
      </c>
      <c r="CV57">
        <v>0</v>
      </c>
      <c r="CW57">
        <v>0.99528000000000005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79.261549999999986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486.2</v>
      </c>
      <c r="L58">
        <v>501.38670000000002</v>
      </c>
      <c r="M58">
        <v>92.92</v>
      </c>
      <c r="N58">
        <v>119.15625</v>
      </c>
      <c r="O58">
        <v>124.7899</v>
      </c>
      <c r="P58">
        <v>122.99679999999999</v>
      </c>
      <c r="Q58">
        <v>20.947700000000001</v>
      </c>
      <c r="R58">
        <v>40.927999999999997</v>
      </c>
      <c r="S58">
        <v>14.641823</v>
      </c>
      <c r="T58">
        <v>0.56000000000000005</v>
      </c>
      <c r="U58">
        <v>348.97500000000002</v>
      </c>
      <c r="V58">
        <v>11.661683</v>
      </c>
      <c r="W58">
        <v>44.769300000000001</v>
      </c>
      <c r="X58">
        <v>97.169300000000007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45.258400000000002</v>
      </c>
      <c r="AH58">
        <v>0</v>
      </c>
      <c r="AI58">
        <v>0</v>
      </c>
      <c r="AJ58">
        <v>0</v>
      </c>
      <c r="AK58">
        <v>54.572499999999998</v>
      </c>
      <c r="AL58">
        <v>2.5564</v>
      </c>
      <c r="AM58">
        <v>0</v>
      </c>
      <c r="AN58">
        <v>0.64646999999999999</v>
      </c>
      <c r="AO58">
        <v>0</v>
      </c>
      <c r="AP58">
        <v>1.5371999999999999</v>
      </c>
      <c r="AQ58">
        <v>0</v>
      </c>
      <c r="AR58">
        <v>24.288</v>
      </c>
      <c r="AS58">
        <v>24.75168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79.261549999999986</v>
      </c>
      <c r="BA58">
        <f t="shared" si="1"/>
        <v>2276.6170560000005</v>
      </c>
      <c r="BB58">
        <v>55</v>
      </c>
      <c r="BD58">
        <v>5.34</v>
      </c>
      <c r="BE58">
        <v>1.92</v>
      </c>
      <c r="BF58">
        <v>2.25</v>
      </c>
      <c r="BG58">
        <v>1.79</v>
      </c>
      <c r="BH58">
        <v>6.3</v>
      </c>
      <c r="BI58">
        <v>1.36</v>
      </c>
      <c r="BJ58">
        <v>0.9</v>
      </c>
      <c r="BK58">
        <v>1.71</v>
      </c>
      <c r="BL58">
        <v>0.77</v>
      </c>
      <c r="BM58">
        <v>0.18</v>
      </c>
      <c r="BN58">
        <v>2.34</v>
      </c>
      <c r="BO58">
        <v>3.77</v>
      </c>
      <c r="BP58">
        <v>0.27</v>
      </c>
      <c r="BQ58">
        <v>2.0099999999999998</v>
      </c>
      <c r="BR58">
        <v>2.19</v>
      </c>
      <c r="BS58">
        <v>0.91</v>
      </c>
      <c r="BT58">
        <v>2.9693719999999999</v>
      </c>
      <c r="BU58">
        <v>1.342031</v>
      </c>
      <c r="BV58">
        <v>2.0069400000000002</v>
      </c>
      <c r="BW58">
        <v>1.9426559999999999</v>
      </c>
      <c r="BX58">
        <v>1.959376</v>
      </c>
      <c r="BY58">
        <v>2.6840619999999999</v>
      </c>
      <c r="BZ58">
        <v>1.3277159999999999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</v>
      </c>
      <c r="CL58">
        <v>1.9378120000000001</v>
      </c>
      <c r="CM58">
        <v>3.5120239999999998</v>
      </c>
      <c r="CN58">
        <v>1.7714810000000001</v>
      </c>
      <c r="CO58">
        <v>4.2945000000000002</v>
      </c>
      <c r="CP58">
        <v>4.2584999999999997</v>
      </c>
      <c r="CQ58">
        <v>3.4642300000000001</v>
      </c>
      <c r="CR58">
        <v>0.80702399999999996</v>
      </c>
      <c r="CS58">
        <v>2.79379</v>
      </c>
      <c r="CT58">
        <v>0</v>
      </c>
      <c r="CU58">
        <v>0</v>
      </c>
      <c r="CV58">
        <v>0</v>
      </c>
      <c r="CW58">
        <v>0.99528000000000005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79.261549999999986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473.2</v>
      </c>
      <c r="L59">
        <v>339.88670000000002</v>
      </c>
      <c r="M59">
        <v>92.92</v>
      </c>
      <c r="N59">
        <v>119.15625</v>
      </c>
      <c r="O59">
        <v>124.7899</v>
      </c>
      <c r="P59">
        <v>122.99679999999999</v>
      </c>
      <c r="Q59">
        <v>20.947700000000001</v>
      </c>
      <c r="R59">
        <v>40.927999999999997</v>
      </c>
      <c r="S59">
        <v>14.641823</v>
      </c>
      <c r="T59">
        <v>0.56000000000000005</v>
      </c>
      <c r="U59">
        <v>348.97500000000002</v>
      </c>
      <c r="V59">
        <v>11.66</v>
      </c>
      <c r="W59">
        <v>44.753391000000001</v>
      </c>
      <c r="X59">
        <v>101.434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45.258400000000002</v>
      </c>
      <c r="AH59">
        <v>0</v>
      </c>
      <c r="AI59">
        <v>0</v>
      </c>
      <c r="AJ59">
        <v>0</v>
      </c>
      <c r="AK59">
        <v>54.572499999999998</v>
      </c>
      <c r="AL59">
        <v>2.5564</v>
      </c>
      <c r="AM59">
        <v>0</v>
      </c>
      <c r="AN59">
        <v>0.64646999999999999</v>
      </c>
      <c r="AO59">
        <v>0</v>
      </c>
      <c r="AP59">
        <v>1.5371999999999999</v>
      </c>
      <c r="AQ59">
        <v>0</v>
      </c>
      <c r="AR59">
        <v>6.6239999999999997</v>
      </c>
      <c r="AS59">
        <v>24.75168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79.261549999999986</v>
      </c>
      <c r="BA59">
        <f t="shared" si="1"/>
        <v>2088.7001639999994</v>
      </c>
      <c r="BB59">
        <v>56</v>
      </c>
      <c r="BD59">
        <v>5.34</v>
      </c>
      <c r="BE59">
        <v>1.92</v>
      </c>
      <c r="BF59">
        <v>2.25</v>
      </c>
      <c r="BG59">
        <v>1.79</v>
      </c>
      <c r="BH59">
        <v>6.3</v>
      </c>
      <c r="BI59">
        <v>1.36</v>
      </c>
      <c r="BJ59">
        <v>0.9</v>
      </c>
      <c r="BK59">
        <v>1.71</v>
      </c>
      <c r="BL59">
        <v>0.77</v>
      </c>
      <c r="BM59">
        <v>0.18</v>
      </c>
      <c r="BN59">
        <v>2.34</v>
      </c>
      <c r="BO59">
        <v>3.77</v>
      </c>
      <c r="BP59">
        <v>0.27</v>
      </c>
      <c r="BQ59">
        <v>2.0099999999999998</v>
      </c>
      <c r="BR59">
        <v>2.19</v>
      </c>
      <c r="BS59">
        <v>0.91</v>
      </c>
      <c r="BT59">
        <v>2.9693719999999999</v>
      </c>
      <c r="BU59">
        <v>1.342031</v>
      </c>
      <c r="BV59">
        <v>2.0069400000000002</v>
      </c>
      <c r="BW59">
        <v>1.9426559999999999</v>
      </c>
      <c r="BX59">
        <v>1.959376</v>
      </c>
      <c r="BY59">
        <v>2.6840619999999999</v>
      </c>
      <c r="BZ59">
        <v>1.3277159999999999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</v>
      </c>
      <c r="CL59">
        <v>1.9378120000000001</v>
      </c>
      <c r="CM59">
        <v>3.5120239999999998</v>
      </c>
      <c r="CN59">
        <v>1.7714810000000001</v>
      </c>
      <c r="CO59">
        <v>4.2945000000000002</v>
      </c>
      <c r="CP59">
        <v>4.2584999999999997</v>
      </c>
      <c r="CQ59">
        <v>3.4642300000000001</v>
      </c>
      <c r="CR59">
        <v>0.80702399999999996</v>
      </c>
      <c r="CS59">
        <v>2.79379</v>
      </c>
      <c r="CT59">
        <v>0</v>
      </c>
      <c r="CU59">
        <v>0</v>
      </c>
      <c r="CV59">
        <v>0</v>
      </c>
      <c r="CW59">
        <v>0.99528000000000005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79.261549999999986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468.2</v>
      </c>
      <c r="L60">
        <v>339.88670000000002</v>
      </c>
      <c r="M60">
        <v>92.92</v>
      </c>
      <c r="N60">
        <v>119.15625</v>
      </c>
      <c r="O60">
        <v>124.7899</v>
      </c>
      <c r="P60">
        <v>122.99679999999999</v>
      </c>
      <c r="Q60">
        <v>20.947700000000001</v>
      </c>
      <c r="R60">
        <v>40.927999999999997</v>
      </c>
      <c r="S60">
        <v>14.641823</v>
      </c>
      <c r="T60">
        <v>0.56000000000000005</v>
      </c>
      <c r="U60">
        <v>348.97500000000002</v>
      </c>
      <c r="V60">
        <v>11.66</v>
      </c>
      <c r="W60">
        <v>44.561399999999999</v>
      </c>
      <c r="X60">
        <v>101.434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45.258400000000002</v>
      </c>
      <c r="AH60">
        <v>0</v>
      </c>
      <c r="AI60">
        <v>0</v>
      </c>
      <c r="AJ60">
        <v>0</v>
      </c>
      <c r="AK60">
        <v>54.572499999999998</v>
      </c>
      <c r="AL60">
        <v>2.5564</v>
      </c>
      <c r="AM60">
        <v>0</v>
      </c>
      <c r="AN60">
        <v>0.64646999999999999</v>
      </c>
      <c r="AO60">
        <v>0</v>
      </c>
      <c r="AP60">
        <v>1.5371999999999999</v>
      </c>
      <c r="AQ60">
        <v>16.302</v>
      </c>
      <c r="AR60">
        <v>3.3119999999999998</v>
      </c>
      <c r="AS60">
        <v>24.75168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79.261549999999986</v>
      </c>
      <c r="BA60">
        <f t="shared" si="1"/>
        <v>2096.4981729999995</v>
      </c>
      <c r="BB60">
        <v>57</v>
      </c>
      <c r="BD60">
        <v>5.34</v>
      </c>
      <c r="BE60">
        <v>1.92</v>
      </c>
      <c r="BF60">
        <v>2.25</v>
      </c>
      <c r="BG60">
        <v>1.79</v>
      </c>
      <c r="BH60">
        <v>6.3</v>
      </c>
      <c r="BI60">
        <v>1.36</v>
      </c>
      <c r="BJ60">
        <v>0.9</v>
      </c>
      <c r="BK60">
        <v>1.71</v>
      </c>
      <c r="BL60">
        <v>0.77</v>
      </c>
      <c r="BM60">
        <v>0.18</v>
      </c>
      <c r="BN60">
        <v>2.34</v>
      </c>
      <c r="BO60">
        <v>3.77</v>
      </c>
      <c r="BP60">
        <v>0.27</v>
      </c>
      <c r="BQ60">
        <v>2.0099999999999998</v>
      </c>
      <c r="BR60">
        <v>2.19</v>
      </c>
      <c r="BS60">
        <v>0.91</v>
      </c>
      <c r="BT60">
        <v>2.9693719999999999</v>
      </c>
      <c r="BU60">
        <v>1.342031</v>
      </c>
      <c r="BV60">
        <v>2.0069400000000002</v>
      </c>
      <c r="BW60">
        <v>1.9426559999999999</v>
      </c>
      <c r="BX60">
        <v>1.959376</v>
      </c>
      <c r="BY60">
        <v>2.6840619999999999</v>
      </c>
      <c r="BZ60">
        <v>1.3277159999999999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</v>
      </c>
      <c r="CL60">
        <v>1.9378120000000001</v>
      </c>
      <c r="CM60">
        <v>3.5120239999999998</v>
      </c>
      <c r="CN60">
        <v>1.7714810000000001</v>
      </c>
      <c r="CO60">
        <v>4.2945000000000002</v>
      </c>
      <c r="CP60">
        <v>4.2584999999999997</v>
      </c>
      <c r="CQ60">
        <v>3.4642300000000001</v>
      </c>
      <c r="CR60">
        <v>0.80702399999999996</v>
      </c>
      <c r="CS60">
        <v>2.79379</v>
      </c>
      <c r="CT60">
        <v>0</v>
      </c>
      <c r="CU60">
        <v>0</v>
      </c>
      <c r="CV60">
        <v>0</v>
      </c>
      <c r="CW60">
        <v>0.99528000000000005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79.261549999999986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465.2</v>
      </c>
      <c r="L61">
        <v>452.38670000000002</v>
      </c>
      <c r="M61">
        <v>92.92</v>
      </c>
      <c r="N61">
        <v>119.15625</v>
      </c>
      <c r="O61">
        <v>124.7899</v>
      </c>
      <c r="P61">
        <v>122.99679999999999</v>
      </c>
      <c r="Q61">
        <v>20.947700000000001</v>
      </c>
      <c r="R61">
        <v>40.927999999999997</v>
      </c>
      <c r="S61">
        <v>14.641823</v>
      </c>
      <c r="T61">
        <v>0.56000000000000005</v>
      </c>
      <c r="U61">
        <v>348.97500000000002</v>
      </c>
      <c r="V61">
        <v>11.66</v>
      </c>
      <c r="W61">
        <v>44.561399999999999</v>
      </c>
      <c r="X61">
        <v>101.434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45.258400000000002</v>
      </c>
      <c r="AH61">
        <v>0</v>
      </c>
      <c r="AI61">
        <v>0</v>
      </c>
      <c r="AJ61">
        <v>0</v>
      </c>
      <c r="AK61">
        <v>54.572499999999998</v>
      </c>
      <c r="AL61">
        <v>2.5564</v>
      </c>
      <c r="AM61">
        <v>0</v>
      </c>
      <c r="AN61">
        <v>0.64646999999999999</v>
      </c>
      <c r="AO61">
        <v>0</v>
      </c>
      <c r="AP61">
        <v>1.5371999999999999</v>
      </c>
      <c r="AQ61">
        <v>16.302</v>
      </c>
      <c r="AR61">
        <v>3.3119999999999998</v>
      </c>
      <c r="AS61">
        <v>10.492559999999999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79.261549999999986</v>
      </c>
      <c r="BA61">
        <f t="shared" si="1"/>
        <v>2191.7390530000002</v>
      </c>
      <c r="BB61">
        <v>58</v>
      </c>
      <c r="BD61">
        <v>5.34</v>
      </c>
      <c r="BE61">
        <v>1.92</v>
      </c>
      <c r="BF61">
        <v>2.25</v>
      </c>
      <c r="BG61">
        <v>1.79</v>
      </c>
      <c r="BH61">
        <v>6.3</v>
      </c>
      <c r="BI61">
        <v>1.36</v>
      </c>
      <c r="BJ61">
        <v>0.9</v>
      </c>
      <c r="BK61">
        <v>1.71</v>
      </c>
      <c r="BL61">
        <v>0.77</v>
      </c>
      <c r="BM61">
        <v>0.18</v>
      </c>
      <c r="BN61">
        <v>2.34</v>
      </c>
      <c r="BO61">
        <v>3.77</v>
      </c>
      <c r="BP61">
        <v>0.27</v>
      </c>
      <c r="BQ61">
        <v>2.0099999999999998</v>
      </c>
      <c r="BR61">
        <v>2.19</v>
      </c>
      <c r="BS61">
        <v>0.91</v>
      </c>
      <c r="BT61">
        <v>2.9693719999999999</v>
      </c>
      <c r="BU61">
        <v>1.342031</v>
      </c>
      <c r="BV61">
        <v>2.0069400000000002</v>
      </c>
      <c r="BW61">
        <v>1.9426559999999999</v>
      </c>
      <c r="BX61">
        <v>1.959376</v>
      </c>
      <c r="BY61">
        <v>2.6840619999999999</v>
      </c>
      <c r="BZ61">
        <v>1.3277159999999999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</v>
      </c>
      <c r="CL61">
        <v>1.9378120000000001</v>
      </c>
      <c r="CM61">
        <v>3.5120239999999998</v>
      </c>
      <c r="CN61">
        <v>1.7714810000000001</v>
      </c>
      <c r="CO61">
        <v>4.2945000000000002</v>
      </c>
      <c r="CP61">
        <v>4.2584999999999997</v>
      </c>
      <c r="CQ61">
        <v>3.4642300000000001</v>
      </c>
      <c r="CR61">
        <v>0.80702399999999996</v>
      </c>
      <c r="CS61">
        <v>2.79379</v>
      </c>
      <c r="CT61">
        <v>0</v>
      </c>
      <c r="CU61">
        <v>0</v>
      </c>
      <c r="CV61">
        <v>0</v>
      </c>
      <c r="CW61">
        <v>0.99528000000000005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79.261549999999986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471.55459999999999</v>
      </c>
      <c r="L62">
        <v>584.88670000000002</v>
      </c>
      <c r="M62">
        <v>92.92</v>
      </c>
      <c r="N62">
        <v>119.15625</v>
      </c>
      <c r="O62">
        <v>124.7899</v>
      </c>
      <c r="P62">
        <v>122.99679999999999</v>
      </c>
      <c r="Q62">
        <v>21.5626</v>
      </c>
      <c r="R62">
        <v>41.7316</v>
      </c>
      <c r="S62">
        <v>14.641823</v>
      </c>
      <c r="T62">
        <v>0.56000000000000005</v>
      </c>
      <c r="U62">
        <v>348.97500000000002</v>
      </c>
      <c r="V62">
        <v>11.66</v>
      </c>
      <c r="W62">
        <v>45.221499999999999</v>
      </c>
      <c r="X62">
        <v>102.60469999999999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45.258400000000002</v>
      </c>
      <c r="AH62">
        <v>0</v>
      </c>
      <c r="AI62">
        <v>0</v>
      </c>
      <c r="AJ62">
        <v>0</v>
      </c>
      <c r="AK62">
        <v>54.572499999999998</v>
      </c>
      <c r="AL62">
        <v>2.5564</v>
      </c>
      <c r="AM62">
        <v>0</v>
      </c>
      <c r="AN62">
        <v>0.64646999999999999</v>
      </c>
      <c r="AO62">
        <v>0</v>
      </c>
      <c r="AP62">
        <v>1.5371999999999999</v>
      </c>
      <c r="AQ62">
        <v>32.603999999999999</v>
      </c>
      <c r="AR62">
        <v>3.3119999999999998</v>
      </c>
      <c r="AS62">
        <v>10.492559999999999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79.211549999999988</v>
      </c>
      <c r="BA62">
        <f t="shared" si="1"/>
        <v>2350.0949530000003</v>
      </c>
      <c r="BB62">
        <v>59</v>
      </c>
      <c r="BD62">
        <v>5.34</v>
      </c>
      <c r="BE62">
        <v>1.92</v>
      </c>
      <c r="BF62">
        <v>2.25</v>
      </c>
      <c r="BG62">
        <v>1.79</v>
      </c>
      <c r="BH62">
        <v>6.3</v>
      </c>
      <c r="BI62">
        <v>1.33</v>
      </c>
      <c r="BJ62">
        <v>0.88</v>
      </c>
      <c r="BK62">
        <v>1.71</v>
      </c>
      <c r="BL62">
        <v>0.77</v>
      </c>
      <c r="BM62">
        <v>0.18</v>
      </c>
      <c r="BN62">
        <v>2.34</v>
      </c>
      <c r="BO62">
        <v>3.77</v>
      </c>
      <c r="BP62">
        <v>0.27</v>
      </c>
      <c r="BQ62">
        <v>2.0099999999999998</v>
      </c>
      <c r="BR62">
        <v>2.19</v>
      </c>
      <c r="BS62">
        <v>0.91</v>
      </c>
      <c r="BT62">
        <v>2.9693719999999999</v>
      </c>
      <c r="BU62">
        <v>1.342031</v>
      </c>
      <c r="BV62">
        <v>2.0069400000000002</v>
      </c>
      <c r="BW62">
        <v>1.9426559999999999</v>
      </c>
      <c r="BX62">
        <v>1.959376</v>
      </c>
      <c r="BY62">
        <v>2.6840619999999999</v>
      </c>
      <c r="BZ62">
        <v>1.3277159999999999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</v>
      </c>
      <c r="CL62">
        <v>1.9378120000000001</v>
      </c>
      <c r="CM62">
        <v>3.5120239999999998</v>
      </c>
      <c r="CN62">
        <v>1.7714810000000001</v>
      </c>
      <c r="CO62">
        <v>4.2945000000000002</v>
      </c>
      <c r="CP62">
        <v>4.2584999999999997</v>
      </c>
      <c r="CQ62">
        <v>3.4642300000000001</v>
      </c>
      <c r="CR62">
        <v>0.80702399999999996</v>
      </c>
      <c r="CS62">
        <v>2.79379</v>
      </c>
      <c r="CT62">
        <v>0</v>
      </c>
      <c r="CU62">
        <v>0</v>
      </c>
      <c r="CV62">
        <v>0</v>
      </c>
      <c r="CW62">
        <v>0.99528000000000005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79.211549999999988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516.6</v>
      </c>
      <c r="L63">
        <v>584.88670000000002</v>
      </c>
      <c r="M63">
        <v>92.92</v>
      </c>
      <c r="N63">
        <v>119.15625</v>
      </c>
      <c r="O63">
        <v>124.7899</v>
      </c>
      <c r="P63">
        <v>122.99679999999999</v>
      </c>
      <c r="Q63">
        <v>20.947700000000001</v>
      </c>
      <c r="R63">
        <v>40.927999999999997</v>
      </c>
      <c r="S63">
        <v>14.641823</v>
      </c>
      <c r="T63">
        <v>0.56000000000000005</v>
      </c>
      <c r="U63">
        <v>348.97500000000002</v>
      </c>
      <c r="V63">
        <v>11.66</v>
      </c>
      <c r="W63">
        <v>44.346499999999999</v>
      </c>
      <c r="X63">
        <v>101.434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45.258400000000002</v>
      </c>
      <c r="AH63">
        <v>0</v>
      </c>
      <c r="AI63">
        <v>0</v>
      </c>
      <c r="AJ63">
        <v>0</v>
      </c>
      <c r="AK63">
        <v>54.572499999999998</v>
      </c>
      <c r="AL63">
        <v>2.5564</v>
      </c>
      <c r="AM63">
        <v>0</v>
      </c>
      <c r="AN63">
        <v>0.64646999999999999</v>
      </c>
      <c r="AO63">
        <v>0</v>
      </c>
      <c r="AP63">
        <v>1.5371999999999999</v>
      </c>
      <c r="AQ63">
        <v>48.905999999999999</v>
      </c>
      <c r="AR63">
        <v>3.3119999999999998</v>
      </c>
      <c r="AS63">
        <v>9.6854399999999998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79.211549999999988</v>
      </c>
      <c r="BA63">
        <f t="shared" si="1"/>
        <v>2407.1710330000001</v>
      </c>
      <c r="BB63">
        <v>60</v>
      </c>
      <c r="BD63">
        <v>5.34</v>
      </c>
      <c r="BE63">
        <v>1.92</v>
      </c>
      <c r="BF63">
        <v>2.25</v>
      </c>
      <c r="BG63">
        <v>1.79</v>
      </c>
      <c r="BH63">
        <v>6.3</v>
      </c>
      <c r="BI63">
        <v>1.33</v>
      </c>
      <c r="BJ63">
        <v>0.88</v>
      </c>
      <c r="BK63">
        <v>1.71</v>
      </c>
      <c r="BL63">
        <v>0.77</v>
      </c>
      <c r="BM63">
        <v>0.18</v>
      </c>
      <c r="BN63">
        <v>2.34</v>
      </c>
      <c r="BO63">
        <v>3.77</v>
      </c>
      <c r="BP63">
        <v>0.27</v>
      </c>
      <c r="BQ63">
        <v>2.0099999999999998</v>
      </c>
      <c r="BR63">
        <v>2.19</v>
      </c>
      <c r="BS63">
        <v>0.91</v>
      </c>
      <c r="BT63">
        <v>2.9693719999999999</v>
      </c>
      <c r="BU63">
        <v>1.342031</v>
      </c>
      <c r="BV63">
        <v>2.0069400000000002</v>
      </c>
      <c r="BW63">
        <v>1.9426559999999999</v>
      </c>
      <c r="BX63">
        <v>1.959376</v>
      </c>
      <c r="BY63">
        <v>2.6840619999999999</v>
      </c>
      <c r="BZ63">
        <v>1.3277159999999999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</v>
      </c>
      <c r="CL63">
        <v>1.9378120000000001</v>
      </c>
      <c r="CM63">
        <v>3.5120239999999998</v>
      </c>
      <c r="CN63">
        <v>1.7714810000000001</v>
      </c>
      <c r="CO63">
        <v>4.2945000000000002</v>
      </c>
      <c r="CP63">
        <v>4.2584999999999997</v>
      </c>
      <c r="CQ63">
        <v>3.4642300000000001</v>
      </c>
      <c r="CR63">
        <v>0.80702399999999996</v>
      </c>
      <c r="CS63">
        <v>2.79379</v>
      </c>
      <c r="CT63">
        <v>0</v>
      </c>
      <c r="CU63">
        <v>0</v>
      </c>
      <c r="CV63">
        <v>0</v>
      </c>
      <c r="CW63">
        <v>0.99528000000000005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79.211549999999988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516.95460000000003</v>
      </c>
      <c r="L64">
        <v>601.37630000000001</v>
      </c>
      <c r="M64">
        <v>92.92</v>
      </c>
      <c r="N64">
        <v>119.15625</v>
      </c>
      <c r="O64">
        <v>124.7899</v>
      </c>
      <c r="P64">
        <v>122.99679999999999</v>
      </c>
      <c r="Q64">
        <v>21.5626</v>
      </c>
      <c r="R64">
        <v>41.7316</v>
      </c>
      <c r="S64">
        <v>14.641823</v>
      </c>
      <c r="T64">
        <v>0.56000000000000005</v>
      </c>
      <c r="U64">
        <v>348.97500000000002</v>
      </c>
      <c r="V64">
        <v>11.66</v>
      </c>
      <c r="W64">
        <v>45.22</v>
      </c>
      <c r="X64">
        <v>102.60469999999999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45.258400000000002</v>
      </c>
      <c r="AH64">
        <v>0</v>
      </c>
      <c r="AI64">
        <v>0</v>
      </c>
      <c r="AJ64">
        <v>0</v>
      </c>
      <c r="AK64">
        <v>54.572499999999998</v>
      </c>
      <c r="AL64">
        <v>2.5564</v>
      </c>
      <c r="AM64">
        <v>0</v>
      </c>
      <c r="AN64">
        <v>0.64646999999999999</v>
      </c>
      <c r="AO64">
        <v>0</v>
      </c>
      <c r="AP64">
        <v>1.5371999999999999</v>
      </c>
      <c r="AQ64">
        <v>48.905999999999999</v>
      </c>
      <c r="AR64">
        <v>3.3119999999999998</v>
      </c>
      <c r="AS64">
        <v>9.6854399999999998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79.211549999999988</v>
      </c>
      <c r="BA64">
        <f t="shared" si="1"/>
        <v>2427.4779330000001</v>
      </c>
      <c r="BB64">
        <v>61</v>
      </c>
      <c r="BD64">
        <v>5.34</v>
      </c>
      <c r="BE64">
        <v>1.92</v>
      </c>
      <c r="BF64">
        <v>2.25</v>
      </c>
      <c r="BG64">
        <v>1.79</v>
      </c>
      <c r="BH64">
        <v>6.3</v>
      </c>
      <c r="BI64">
        <v>1.33</v>
      </c>
      <c r="BJ64">
        <v>0.88</v>
      </c>
      <c r="BK64">
        <v>1.71</v>
      </c>
      <c r="BL64">
        <v>0.77</v>
      </c>
      <c r="BM64">
        <v>0.18</v>
      </c>
      <c r="BN64">
        <v>2.34</v>
      </c>
      <c r="BO64">
        <v>3.77</v>
      </c>
      <c r="BP64">
        <v>0.27</v>
      </c>
      <c r="BQ64">
        <v>2.0099999999999998</v>
      </c>
      <c r="BR64">
        <v>2.19</v>
      </c>
      <c r="BS64">
        <v>0.91</v>
      </c>
      <c r="BT64">
        <v>2.9693719999999999</v>
      </c>
      <c r="BU64">
        <v>1.342031</v>
      </c>
      <c r="BV64">
        <v>2.0069400000000002</v>
      </c>
      <c r="BW64">
        <v>1.9426559999999999</v>
      </c>
      <c r="BX64">
        <v>1.959376</v>
      </c>
      <c r="BY64">
        <v>2.6840619999999999</v>
      </c>
      <c r="BZ64">
        <v>1.3277159999999999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</v>
      </c>
      <c r="CL64">
        <v>1.9378120000000001</v>
      </c>
      <c r="CM64">
        <v>3.5120239999999998</v>
      </c>
      <c r="CN64">
        <v>1.7714810000000001</v>
      </c>
      <c r="CO64">
        <v>4.2945000000000002</v>
      </c>
      <c r="CP64">
        <v>4.2584999999999997</v>
      </c>
      <c r="CQ64">
        <v>3.4642300000000001</v>
      </c>
      <c r="CR64">
        <v>0.80702399999999996</v>
      </c>
      <c r="CS64">
        <v>2.79379</v>
      </c>
      <c r="CT64">
        <v>0</v>
      </c>
      <c r="CU64">
        <v>0</v>
      </c>
      <c r="CV64">
        <v>0</v>
      </c>
      <c r="CW64">
        <v>0.99528000000000005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79.211549999999988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514.95460000000003</v>
      </c>
      <c r="L65">
        <v>601.37630000000001</v>
      </c>
      <c r="M65">
        <v>92.92</v>
      </c>
      <c r="N65">
        <v>119.15625</v>
      </c>
      <c r="O65">
        <v>124.7899</v>
      </c>
      <c r="P65">
        <v>122.99679999999999</v>
      </c>
      <c r="Q65">
        <v>21.5626</v>
      </c>
      <c r="R65">
        <v>41.7316</v>
      </c>
      <c r="S65">
        <v>14.641823</v>
      </c>
      <c r="T65">
        <v>0.56000000000000005</v>
      </c>
      <c r="U65">
        <v>348.97500000000002</v>
      </c>
      <c r="V65">
        <v>11.66</v>
      </c>
      <c r="W65">
        <v>45.22</v>
      </c>
      <c r="X65">
        <v>102.60469999999999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45.258400000000002</v>
      </c>
      <c r="AH65">
        <v>0</v>
      </c>
      <c r="AI65">
        <v>0</v>
      </c>
      <c r="AJ65">
        <v>0</v>
      </c>
      <c r="AK65">
        <v>54.572499999999998</v>
      </c>
      <c r="AL65">
        <v>2.5564</v>
      </c>
      <c r="AM65">
        <v>0</v>
      </c>
      <c r="AN65">
        <v>0.64646999999999999</v>
      </c>
      <c r="AO65">
        <v>0</v>
      </c>
      <c r="AP65">
        <v>1.5371999999999999</v>
      </c>
      <c r="AQ65">
        <v>48.905999999999999</v>
      </c>
      <c r="AR65">
        <v>7.7279999999999998</v>
      </c>
      <c r="AS65">
        <v>5.3807999999999998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79.211549999999988</v>
      </c>
      <c r="BA65">
        <f t="shared" si="1"/>
        <v>2425.589293</v>
      </c>
      <c r="BB65">
        <v>62</v>
      </c>
      <c r="BD65">
        <v>5.34</v>
      </c>
      <c r="BE65">
        <v>1.92</v>
      </c>
      <c r="BF65">
        <v>2.25</v>
      </c>
      <c r="BG65">
        <v>1.79</v>
      </c>
      <c r="BH65">
        <v>6.3</v>
      </c>
      <c r="BI65">
        <v>1.33</v>
      </c>
      <c r="BJ65">
        <v>0.88</v>
      </c>
      <c r="BK65">
        <v>1.71</v>
      </c>
      <c r="BL65">
        <v>0.77</v>
      </c>
      <c r="BM65">
        <v>0.18</v>
      </c>
      <c r="BN65">
        <v>2.34</v>
      </c>
      <c r="BO65">
        <v>3.77</v>
      </c>
      <c r="BP65">
        <v>0.27</v>
      </c>
      <c r="BQ65">
        <v>2.0099999999999998</v>
      </c>
      <c r="BR65">
        <v>2.19</v>
      </c>
      <c r="BS65">
        <v>0.91</v>
      </c>
      <c r="BT65">
        <v>2.9693719999999999</v>
      </c>
      <c r="BU65">
        <v>1.342031</v>
      </c>
      <c r="BV65">
        <v>2.0069400000000002</v>
      </c>
      <c r="BW65">
        <v>1.9426559999999999</v>
      </c>
      <c r="BX65">
        <v>1.959376</v>
      </c>
      <c r="BY65">
        <v>2.6840619999999999</v>
      </c>
      <c r="BZ65">
        <v>1.3277159999999999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</v>
      </c>
      <c r="CL65">
        <v>1.9378120000000001</v>
      </c>
      <c r="CM65">
        <v>3.5120239999999998</v>
      </c>
      <c r="CN65">
        <v>1.7714810000000001</v>
      </c>
      <c r="CO65">
        <v>4.2945000000000002</v>
      </c>
      <c r="CP65">
        <v>4.2584999999999997</v>
      </c>
      <c r="CQ65">
        <v>3.4642300000000001</v>
      </c>
      <c r="CR65">
        <v>0.80702399999999996</v>
      </c>
      <c r="CS65">
        <v>2.79379</v>
      </c>
      <c r="CT65">
        <v>0</v>
      </c>
      <c r="CU65">
        <v>0</v>
      </c>
      <c r="CV65">
        <v>0</v>
      </c>
      <c r="CW65">
        <v>0.99528000000000005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79.211549999999988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512.95460000000003</v>
      </c>
      <c r="L66">
        <v>601.37630000000001</v>
      </c>
      <c r="M66">
        <v>92.92</v>
      </c>
      <c r="N66">
        <v>119.15625</v>
      </c>
      <c r="O66">
        <v>124.7899</v>
      </c>
      <c r="P66">
        <v>122.99679999999999</v>
      </c>
      <c r="Q66">
        <v>21.5626</v>
      </c>
      <c r="R66">
        <v>41.7316</v>
      </c>
      <c r="S66">
        <v>14.641823</v>
      </c>
      <c r="T66">
        <v>0.56000000000000005</v>
      </c>
      <c r="U66">
        <v>348.97500000000002</v>
      </c>
      <c r="V66">
        <v>11.66</v>
      </c>
      <c r="W66">
        <v>45.22</v>
      </c>
      <c r="X66">
        <v>102.60469999999999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5.9805000000000001</v>
      </c>
      <c r="AF66">
        <v>9.1440000000000001</v>
      </c>
      <c r="AG66">
        <v>45.258400000000002</v>
      </c>
      <c r="AH66">
        <v>0</v>
      </c>
      <c r="AI66">
        <v>0</v>
      </c>
      <c r="AJ66">
        <v>0</v>
      </c>
      <c r="AK66">
        <v>54.572499999999998</v>
      </c>
      <c r="AL66">
        <v>2.5564</v>
      </c>
      <c r="AM66">
        <v>0</v>
      </c>
      <c r="AN66">
        <v>0.64646999999999999</v>
      </c>
      <c r="AO66">
        <v>0</v>
      </c>
      <c r="AP66">
        <v>1.5371999999999999</v>
      </c>
      <c r="AQ66">
        <v>48.905999999999999</v>
      </c>
      <c r="AR66">
        <v>7.7279999999999998</v>
      </c>
      <c r="AS66">
        <v>5.3807999999999998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79.211549999999988</v>
      </c>
      <c r="BA66">
        <f t="shared" si="1"/>
        <v>2429.5697930000001</v>
      </c>
      <c r="BB66">
        <v>63</v>
      </c>
      <c r="BD66">
        <v>5.34</v>
      </c>
      <c r="BE66">
        <v>1.92</v>
      </c>
      <c r="BF66">
        <v>2.25</v>
      </c>
      <c r="BG66">
        <v>1.79</v>
      </c>
      <c r="BH66">
        <v>6.3</v>
      </c>
      <c r="BI66">
        <v>1.33</v>
      </c>
      <c r="BJ66">
        <v>0.88</v>
      </c>
      <c r="BK66">
        <v>1.71</v>
      </c>
      <c r="BL66">
        <v>0.77</v>
      </c>
      <c r="BM66">
        <v>0.18</v>
      </c>
      <c r="BN66">
        <v>2.34</v>
      </c>
      <c r="BO66">
        <v>3.77</v>
      </c>
      <c r="BP66">
        <v>0.27</v>
      </c>
      <c r="BQ66">
        <v>2.0099999999999998</v>
      </c>
      <c r="BR66">
        <v>2.19</v>
      </c>
      <c r="BS66">
        <v>0.91</v>
      </c>
      <c r="BT66">
        <v>2.9693719999999999</v>
      </c>
      <c r="BU66">
        <v>1.342031</v>
      </c>
      <c r="BV66">
        <v>2.0069400000000002</v>
      </c>
      <c r="BW66">
        <v>1.9426559999999999</v>
      </c>
      <c r="BX66">
        <v>1.959376</v>
      </c>
      <c r="BY66">
        <v>2.6840619999999999</v>
      </c>
      <c r="BZ66">
        <v>1.3277159999999999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</v>
      </c>
      <c r="CL66">
        <v>1.9378120000000001</v>
      </c>
      <c r="CM66">
        <v>3.5120239999999998</v>
      </c>
      <c r="CN66">
        <v>1.7714810000000001</v>
      </c>
      <c r="CO66">
        <v>4.2945000000000002</v>
      </c>
      <c r="CP66">
        <v>4.2584999999999997</v>
      </c>
      <c r="CQ66">
        <v>3.4642300000000001</v>
      </c>
      <c r="CR66">
        <v>0.80702399999999996</v>
      </c>
      <c r="CS66">
        <v>2.79379</v>
      </c>
      <c r="CT66">
        <v>0</v>
      </c>
      <c r="CU66">
        <v>0</v>
      </c>
      <c r="CV66">
        <v>0</v>
      </c>
      <c r="CW66">
        <v>0.99528000000000005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79.211549999999988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545.92460000000005</v>
      </c>
      <c r="L67">
        <v>646.11630000000002</v>
      </c>
      <c r="M67">
        <v>92.92</v>
      </c>
      <c r="N67">
        <v>119.15625</v>
      </c>
      <c r="O67">
        <v>124.7899</v>
      </c>
      <c r="P67">
        <v>122.99679999999999</v>
      </c>
      <c r="Q67">
        <v>21.5626</v>
      </c>
      <c r="R67">
        <v>41.7316</v>
      </c>
      <c r="S67">
        <v>14.641823</v>
      </c>
      <c r="T67">
        <v>0.56000000000000005</v>
      </c>
      <c r="U67">
        <v>348.97500000000002</v>
      </c>
      <c r="V67">
        <v>11.66</v>
      </c>
      <c r="W67">
        <v>44.6145</v>
      </c>
      <c r="X67">
        <v>102.60469999999999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17.011199999999999</v>
      </c>
      <c r="AF67">
        <v>9.1440000000000001</v>
      </c>
      <c r="AG67">
        <v>45.258400000000002</v>
      </c>
      <c r="AH67">
        <v>2.931</v>
      </c>
      <c r="AI67">
        <v>0</v>
      </c>
      <c r="AJ67">
        <v>0</v>
      </c>
      <c r="AK67">
        <v>54.572499999999998</v>
      </c>
      <c r="AL67">
        <v>2.5564</v>
      </c>
      <c r="AM67">
        <v>0</v>
      </c>
      <c r="AN67">
        <v>0.64646999999999999</v>
      </c>
      <c r="AO67">
        <v>0</v>
      </c>
      <c r="AP67">
        <v>2.3058000000000001</v>
      </c>
      <c r="AQ67">
        <v>65.207999999999998</v>
      </c>
      <c r="AR67">
        <v>27.6</v>
      </c>
      <c r="AS67">
        <v>7.3986000000000001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79.173949999999991</v>
      </c>
      <c r="BA67">
        <f t="shared" si="1"/>
        <v>2559.5587929999997</v>
      </c>
      <c r="BB67">
        <v>64</v>
      </c>
      <c r="BD67">
        <v>5.34</v>
      </c>
      <c r="BE67">
        <v>1.92</v>
      </c>
      <c r="BF67">
        <v>2.25</v>
      </c>
      <c r="BG67">
        <v>1.79</v>
      </c>
      <c r="BH67">
        <v>6.3</v>
      </c>
      <c r="BI67">
        <v>1.33</v>
      </c>
      <c r="BJ67">
        <v>0.88</v>
      </c>
      <c r="BK67">
        <v>1.71</v>
      </c>
      <c r="BL67">
        <v>0.71</v>
      </c>
      <c r="BM67">
        <v>0.18</v>
      </c>
      <c r="BN67">
        <v>2.34</v>
      </c>
      <c r="BO67">
        <v>3.77</v>
      </c>
      <c r="BP67">
        <v>0.27</v>
      </c>
      <c r="BQ67">
        <v>2.0099999999999998</v>
      </c>
      <c r="BR67">
        <v>2.19</v>
      </c>
      <c r="BS67">
        <v>0.91</v>
      </c>
      <c r="BT67">
        <v>2.9693719999999999</v>
      </c>
      <c r="BU67">
        <v>1.342031</v>
      </c>
      <c r="BV67">
        <v>2.0069400000000002</v>
      </c>
      <c r="BW67">
        <v>1.9426559999999999</v>
      </c>
      <c r="BX67">
        <v>1.959376</v>
      </c>
      <c r="BY67">
        <v>2.6840619999999999</v>
      </c>
      <c r="BZ67">
        <v>1.3277159999999999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</v>
      </c>
      <c r="CL67">
        <v>1.9378120000000001</v>
      </c>
      <c r="CM67">
        <v>3.5120239999999998</v>
      </c>
      <c r="CN67">
        <v>1.7714810000000001</v>
      </c>
      <c r="CO67">
        <v>4.2945000000000002</v>
      </c>
      <c r="CP67">
        <v>4.2584999999999997</v>
      </c>
      <c r="CQ67">
        <v>3.4642300000000001</v>
      </c>
      <c r="CR67">
        <v>0.80702399999999996</v>
      </c>
      <c r="CS67">
        <v>2.79379</v>
      </c>
      <c r="CT67">
        <v>0</v>
      </c>
      <c r="CU67">
        <v>0</v>
      </c>
      <c r="CV67">
        <v>2.24E-2</v>
      </c>
      <c r="CW67">
        <v>0.99528000000000005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79.173949999999991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555.92460000000005</v>
      </c>
      <c r="L68">
        <v>646.11630000000002</v>
      </c>
      <c r="M68">
        <v>92.92</v>
      </c>
      <c r="N68">
        <v>119.15625</v>
      </c>
      <c r="O68">
        <v>124.7899</v>
      </c>
      <c r="P68">
        <v>122.99679999999999</v>
      </c>
      <c r="Q68">
        <v>21.5626</v>
      </c>
      <c r="R68">
        <v>41.7316</v>
      </c>
      <c r="S68">
        <v>14.641823</v>
      </c>
      <c r="T68">
        <v>0.56000000000000005</v>
      </c>
      <c r="U68">
        <v>348.97500000000002</v>
      </c>
      <c r="V68">
        <v>11.66</v>
      </c>
      <c r="W68">
        <v>44.6145</v>
      </c>
      <c r="X68">
        <v>102.60469999999999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17.011199999999999</v>
      </c>
      <c r="AF68">
        <v>9.1440000000000001</v>
      </c>
      <c r="AG68">
        <v>45.258400000000002</v>
      </c>
      <c r="AH68">
        <v>20.516999999999999</v>
      </c>
      <c r="AI68">
        <v>0</v>
      </c>
      <c r="AJ68">
        <v>0</v>
      </c>
      <c r="AK68">
        <v>54.572499999999998</v>
      </c>
      <c r="AL68">
        <v>2.5564</v>
      </c>
      <c r="AM68">
        <v>0</v>
      </c>
      <c r="AN68">
        <v>0.64646999999999999</v>
      </c>
      <c r="AO68">
        <v>0</v>
      </c>
      <c r="AP68">
        <v>2.3058000000000001</v>
      </c>
      <c r="AQ68">
        <v>65.207999999999998</v>
      </c>
      <c r="AR68">
        <v>27.6</v>
      </c>
      <c r="AS68">
        <v>7.3986000000000001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79.316749999999985</v>
      </c>
      <c r="BA68">
        <f t="shared" ref="BA68:BA99" si="4">SUM(B68:AZ68)</f>
        <v>2587.2875929999996</v>
      </c>
      <c r="BB68">
        <v>65</v>
      </c>
      <c r="BD68">
        <v>5.34</v>
      </c>
      <c r="BE68">
        <v>1.92</v>
      </c>
      <c r="BF68">
        <v>2.25</v>
      </c>
      <c r="BG68">
        <v>1.79</v>
      </c>
      <c r="BH68">
        <v>6.3</v>
      </c>
      <c r="BI68">
        <v>1.33</v>
      </c>
      <c r="BJ68">
        <v>0.88</v>
      </c>
      <c r="BK68">
        <v>1.71</v>
      </c>
      <c r="BL68">
        <v>0.71</v>
      </c>
      <c r="BM68">
        <v>0.18</v>
      </c>
      <c r="BN68">
        <v>2.34</v>
      </c>
      <c r="BO68">
        <v>3.77</v>
      </c>
      <c r="BP68">
        <v>0.27</v>
      </c>
      <c r="BQ68">
        <v>2.0099999999999998</v>
      </c>
      <c r="BR68">
        <v>2.19</v>
      </c>
      <c r="BS68">
        <v>0.91</v>
      </c>
      <c r="BT68">
        <v>2.9693719999999999</v>
      </c>
      <c r="BU68">
        <v>1.342031</v>
      </c>
      <c r="BV68">
        <v>2.0069400000000002</v>
      </c>
      <c r="BW68">
        <v>1.9426559999999999</v>
      </c>
      <c r="BX68">
        <v>1.959376</v>
      </c>
      <c r="BY68">
        <v>2.6840619999999999</v>
      </c>
      <c r="BZ68">
        <v>1.3277159999999999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</v>
      </c>
      <c r="CL68">
        <v>1.9378120000000001</v>
      </c>
      <c r="CM68">
        <v>3.5120239999999998</v>
      </c>
      <c r="CN68">
        <v>1.7714810000000001</v>
      </c>
      <c r="CO68">
        <v>4.2945000000000002</v>
      </c>
      <c r="CP68">
        <v>4.2584999999999997</v>
      </c>
      <c r="CQ68">
        <v>3.4642300000000001</v>
      </c>
      <c r="CR68">
        <v>0.80702399999999996</v>
      </c>
      <c r="CS68">
        <v>2.79379</v>
      </c>
      <c r="CT68">
        <v>0</v>
      </c>
      <c r="CU68">
        <v>0</v>
      </c>
      <c r="CV68">
        <v>0.16520000000000001</v>
      </c>
      <c r="CW68">
        <v>0.99528000000000005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79.316749999999985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631.92460000000005</v>
      </c>
      <c r="L69">
        <v>646.11630000000002</v>
      </c>
      <c r="M69">
        <v>92.92</v>
      </c>
      <c r="N69">
        <v>119.15625</v>
      </c>
      <c r="O69">
        <v>124.7899</v>
      </c>
      <c r="P69">
        <v>122.99679999999999</v>
      </c>
      <c r="Q69">
        <v>21.5626</v>
      </c>
      <c r="R69">
        <v>41.7316</v>
      </c>
      <c r="S69">
        <v>14.641823</v>
      </c>
      <c r="T69">
        <v>0.56000000000000005</v>
      </c>
      <c r="U69">
        <v>348.97500000000002</v>
      </c>
      <c r="V69">
        <v>11.66</v>
      </c>
      <c r="W69">
        <v>44.6145</v>
      </c>
      <c r="X69">
        <v>102.60469999999999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17.011199999999999</v>
      </c>
      <c r="AF69">
        <v>9.1440000000000001</v>
      </c>
      <c r="AG69">
        <v>45.258400000000002</v>
      </c>
      <c r="AH69">
        <v>48.263800000000003</v>
      </c>
      <c r="AI69">
        <v>0</v>
      </c>
      <c r="AJ69">
        <v>0</v>
      </c>
      <c r="AK69">
        <v>54.572499999999998</v>
      </c>
      <c r="AL69">
        <v>2.5564</v>
      </c>
      <c r="AM69">
        <v>0</v>
      </c>
      <c r="AN69">
        <v>0.64646999999999999</v>
      </c>
      <c r="AO69">
        <v>0</v>
      </c>
      <c r="AP69">
        <v>2.3058000000000001</v>
      </c>
      <c r="AQ69">
        <v>65.207999999999998</v>
      </c>
      <c r="AR69">
        <v>11.04</v>
      </c>
      <c r="AS69">
        <v>10.492559999999999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79.557949999999977</v>
      </c>
      <c r="BA69">
        <f t="shared" si="4"/>
        <v>2677.8095530000001</v>
      </c>
      <c r="BB69">
        <v>66</v>
      </c>
      <c r="BD69">
        <v>5.34</v>
      </c>
      <c r="BE69">
        <v>1.92</v>
      </c>
      <c r="BF69">
        <v>2.25</v>
      </c>
      <c r="BG69">
        <v>1.79</v>
      </c>
      <c r="BH69">
        <v>6.3</v>
      </c>
      <c r="BI69">
        <v>1.33</v>
      </c>
      <c r="BJ69">
        <v>0.88</v>
      </c>
      <c r="BK69">
        <v>1.71</v>
      </c>
      <c r="BL69">
        <v>0.73</v>
      </c>
      <c r="BM69">
        <v>0.18</v>
      </c>
      <c r="BN69">
        <v>2.34</v>
      </c>
      <c r="BO69">
        <v>3.77</v>
      </c>
      <c r="BP69">
        <v>0.27</v>
      </c>
      <c r="BQ69">
        <v>2.0099999999999998</v>
      </c>
      <c r="BR69">
        <v>2.19</v>
      </c>
      <c r="BS69">
        <v>0.91</v>
      </c>
      <c r="BT69">
        <v>2.9693719999999999</v>
      </c>
      <c r="BU69">
        <v>1.342031</v>
      </c>
      <c r="BV69">
        <v>2.0069400000000002</v>
      </c>
      <c r="BW69">
        <v>1.9426559999999999</v>
      </c>
      <c r="BX69">
        <v>1.959376</v>
      </c>
      <c r="BY69">
        <v>2.6840619999999999</v>
      </c>
      <c r="BZ69">
        <v>1.3277159999999999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</v>
      </c>
      <c r="CL69">
        <v>1.9378120000000001</v>
      </c>
      <c r="CM69">
        <v>3.5120239999999998</v>
      </c>
      <c r="CN69">
        <v>1.7714810000000001</v>
      </c>
      <c r="CO69">
        <v>4.2945000000000002</v>
      </c>
      <c r="CP69">
        <v>4.2584999999999997</v>
      </c>
      <c r="CQ69">
        <v>3.4642300000000001</v>
      </c>
      <c r="CR69">
        <v>0.80702399999999996</v>
      </c>
      <c r="CS69">
        <v>2.79379</v>
      </c>
      <c r="CT69">
        <v>0</v>
      </c>
      <c r="CU69">
        <v>0</v>
      </c>
      <c r="CV69">
        <v>0.38640000000000002</v>
      </c>
      <c r="CW69">
        <v>0.99528000000000005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79.557949999999977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683.12729999999999</v>
      </c>
      <c r="L70">
        <v>655.55529999999999</v>
      </c>
      <c r="M70">
        <v>92.92</v>
      </c>
      <c r="N70">
        <v>119.15625</v>
      </c>
      <c r="O70">
        <v>124.7899</v>
      </c>
      <c r="P70">
        <v>122.99679999999999</v>
      </c>
      <c r="Q70">
        <v>21.5626</v>
      </c>
      <c r="R70">
        <v>41.7316</v>
      </c>
      <c r="S70">
        <v>14.641823</v>
      </c>
      <c r="T70">
        <v>0.56000000000000005</v>
      </c>
      <c r="U70">
        <v>348.97500000000002</v>
      </c>
      <c r="V70">
        <v>11.66</v>
      </c>
      <c r="W70">
        <v>44.6145</v>
      </c>
      <c r="X70">
        <v>102.60469999999999</v>
      </c>
      <c r="Y70">
        <v>0</v>
      </c>
      <c r="Z70">
        <v>1.1000000000000001</v>
      </c>
      <c r="AA70">
        <v>0</v>
      </c>
      <c r="AB70">
        <v>0</v>
      </c>
      <c r="AC70">
        <v>0</v>
      </c>
      <c r="AD70">
        <v>9.4322999999999997</v>
      </c>
      <c r="AE70">
        <v>17.011199999999999</v>
      </c>
      <c r="AF70">
        <v>9.1440000000000001</v>
      </c>
      <c r="AG70">
        <v>45.258400000000002</v>
      </c>
      <c r="AH70">
        <v>63.505000000000003</v>
      </c>
      <c r="AI70">
        <v>0</v>
      </c>
      <c r="AJ70">
        <v>0</v>
      </c>
      <c r="AK70">
        <v>54.572499999999998</v>
      </c>
      <c r="AL70">
        <v>2.5564</v>
      </c>
      <c r="AM70">
        <v>0</v>
      </c>
      <c r="AN70">
        <v>0.64646999999999999</v>
      </c>
      <c r="AO70">
        <v>0</v>
      </c>
      <c r="AP70">
        <v>2.3058000000000001</v>
      </c>
      <c r="AQ70">
        <v>65.207999999999998</v>
      </c>
      <c r="AR70">
        <v>11.04</v>
      </c>
      <c r="AS70">
        <v>10.492559999999999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80.027149999999992</v>
      </c>
      <c r="BA70">
        <f t="shared" si="4"/>
        <v>2764.693953</v>
      </c>
      <c r="BB70">
        <v>67</v>
      </c>
      <c r="BD70">
        <v>5.34</v>
      </c>
      <c r="BE70">
        <v>1.92</v>
      </c>
      <c r="BF70">
        <v>2.25</v>
      </c>
      <c r="BG70">
        <v>1.79</v>
      </c>
      <c r="BH70">
        <v>6.3</v>
      </c>
      <c r="BI70">
        <v>1.33</v>
      </c>
      <c r="BJ70">
        <v>0.88</v>
      </c>
      <c r="BK70">
        <v>1.71</v>
      </c>
      <c r="BL70">
        <v>0.74</v>
      </c>
      <c r="BM70">
        <v>0.18</v>
      </c>
      <c r="BN70">
        <v>2.34</v>
      </c>
      <c r="BO70">
        <v>3.77</v>
      </c>
      <c r="BP70">
        <v>0.27</v>
      </c>
      <c r="BQ70">
        <v>2.0099999999999998</v>
      </c>
      <c r="BR70">
        <v>2.19</v>
      </c>
      <c r="BS70">
        <v>0.91</v>
      </c>
      <c r="BT70">
        <v>2.9693719999999999</v>
      </c>
      <c r="BU70">
        <v>1.342031</v>
      </c>
      <c r="BV70">
        <v>2.0069400000000002</v>
      </c>
      <c r="BW70">
        <v>1.9426559999999999</v>
      </c>
      <c r="BX70">
        <v>1.959376</v>
      </c>
      <c r="BY70">
        <v>2.6840619999999999</v>
      </c>
      <c r="BZ70">
        <v>1.3277159999999999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</v>
      </c>
      <c r="CL70">
        <v>1.9378120000000001</v>
      </c>
      <c r="CM70">
        <v>3.5120239999999998</v>
      </c>
      <c r="CN70">
        <v>1.7714810000000001</v>
      </c>
      <c r="CO70">
        <v>4.2945000000000002</v>
      </c>
      <c r="CP70">
        <v>4.2584999999999997</v>
      </c>
      <c r="CQ70">
        <v>3.4642300000000001</v>
      </c>
      <c r="CR70">
        <v>0.80702399999999996</v>
      </c>
      <c r="CS70">
        <v>2.79379</v>
      </c>
      <c r="CT70">
        <v>0</v>
      </c>
      <c r="CU70">
        <v>0.33600000000000002</v>
      </c>
      <c r="CV70">
        <v>0.50960000000000005</v>
      </c>
      <c r="CW70">
        <v>0.99528000000000005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80.027149999999992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683.12729999999999</v>
      </c>
      <c r="L71">
        <v>655.55529999999999</v>
      </c>
      <c r="M71">
        <v>92.92</v>
      </c>
      <c r="N71">
        <v>119.15625</v>
      </c>
      <c r="O71">
        <v>124.7899</v>
      </c>
      <c r="P71">
        <v>122.99679999999999</v>
      </c>
      <c r="Q71">
        <v>21.5626</v>
      </c>
      <c r="R71">
        <v>41.7316</v>
      </c>
      <c r="S71">
        <v>14.641823</v>
      </c>
      <c r="T71">
        <v>0.56000000000000005</v>
      </c>
      <c r="U71">
        <v>348.97500000000002</v>
      </c>
      <c r="V71">
        <v>11.66</v>
      </c>
      <c r="W71">
        <v>44.311</v>
      </c>
      <c r="X71">
        <v>102.60469999999999</v>
      </c>
      <c r="Y71">
        <v>0</v>
      </c>
      <c r="Z71">
        <v>6.5537999999999998</v>
      </c>
      <c r="AA71">
        <v>3.7919999999999998</v>
      </c>
      <c r="AB71">
        <v>2.7759999999999998</v>
      </c>
      <c r="AC71">
        <v>0</v>
      </c>
      <c r="AD71">
        <v>18.864599999999999</v>
      </c>
      <c r="AE71">
        <v>34.022399999999998</v>
      </c>
      <c r="AF71">
        <v>18.288</v>
      </c>
      <c r="AG71">
        <v>45.258400000000002</v>
      </c>
      <c r="AH71">
        <v>72.395700000000005</v>
      </c>
      <c r="AI71">
        <v>0</v>
      </c>
      <c r="AJ71">
        <v>0</v>
      </c>
      <c r="AK71">
        <v>54.572499999999998</v>
      </c>
      <c r="AL71">
        <v>2.5564</v>
      </c>
      <c r="AM71">
        <v>2.758</v>
      </c>
      <c r="AN71">
        <v>0.64646999999999999</v>
      </c>
      <c r="AO71">
        <v>0</v>
      </c>
      <c r="AP71">
        <v>2.3058000000000001</v>
      </c>
      <c r="AQ71">
        <v>65.207999999999998</v>
      </c>
      <c r="AR71">
        <v>8.8320000000000007</v>
      </c>
      <c r="AS71">
        <v>10.492559999999999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79.813249999999982</v>
      </c>
      <c r="BA71">
        <f t="shared" si="4"/>
        <v>2821.226553</v>
      </c>
      <c r="BB71">
        <v>68</v>
      </c>
      <c r="BD71">
        <v>5.34</v>
      </c>
      <c r="BE71">
        <v>1.92</v>
      </c>
      <c r="BF71">
        <v>2.25</v>
      </c>
      <c r="BG71">
        <v>1.79</v>
      </c>
      <c r="BH71">
        <v>6.3</v>
      </c>
      <c r="BI71">
        <v>1.41</v>
      </c>
      <c r="BJ71">
        <v>0.88</v>
      </c>
      <c r="BK71">
        <v>1.71</v>
      </c>
      <c r="BL71">
        <v>0.66</v>
      </c>
      <c r="BM71">
        <v>0.18</v>
      </c>
      <c r="BN71">
        <v>2.34</v>
      </c>
      <c r="BO71">
        <v>3.77</v>
      </c>
      <c r="BP71">
        <v>0.27</v>
      </c>
      <c r="BQ71">
        <v>2.0099999999999998</v>
      </c>
      <c r="BR71">
        <v>2.19</v>
      </c>
      <c r="BS71">
        <v>0.91</v>
      </c>
      <c r="BT71">
        <v>2.9693719999999999</v>
      </c>
      <c r="BU71">
        <v>1.342031</v>
      </c>
      <c r="BV71">
        <v>2.0069400000000002</v>
      </c>
      <c r="BW71">
        <v>1.9426559999999999</v>
      </c>
      <c r="BX71">
        <v>1.959376</v>
      </c>
      <c r="BY71">
        <v>2.6840619999999999</v>
      </c>
      <c r="BZ71">
        <v>1.3277159999999999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</v>
      </c>
      <c r="CL71">
        <v>1.9378120000000001</v>
      </c>
      <c r="CM71">
        <v>3.5120239999999998</v>
      </c>
      <c r="CN71">
        <v>1.7714810000000001</v>
      </c>
      <c r="CO71">
        <v>4.2945000000000002</v>
      </c>
      <c r="CP71">
        <v>3.9746000000000001</v>
      </c>
      <c r="CQ71">
        <v>3.4642300000000001</v>
      </c>
      <c r="CR71">
        <v>0.80702399999999996</v>
      </c>
      <c r="CS71">
        <v>2.79379</v>
      </c>
      <c r="CT71">
        <v>0</v>
      </c>
      <c r="CU71">
        <v>0.33600000000000002</v>
      </c>
      <c r="CV71">
        <v>0.5796</v>
      </c>
      <c r="CW71">
        <v>0.99528000000000005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79.813249999999982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683.12729999999999</v>
      </c>
      <c r="L72">
        <v>655.55529999999999</v>
      </c>
      <c r="M72">
        <v>92.92</v>
      </c>
      <c r="N72">
        <v>119.15625</v>
      </c>
      <c r="O72">
        <v>124.7899</v>
      </c>
      <c r="P72">
        <v>122.99679999999999</v>
      </c>
      <c r="Q72">
        <v>21.5626</v>
      </c>
      <c r="R72">
        <v>41.7316</v>
      </c>
      <c r="S72">
        <v>14.641823</v>
      </c>
      <c r="T72">
        <v>0.56000000000000005</v>
      </c>
      <c r="U72">
        <v>348.97500000000002</v>
      </c>
      <c r="V72">
        <v>11.66</v>
      </c>
      <c r="W72">
        <v>44.311</v>
      </c>
      <c r="X72">
        <v>102.60469999999999</v>
      </c>
      <c r="Y72">
        <v>0</v>
      </c>
      <c r="Z72">
        <v>7.15</v>
      </c>
      <c r="AA72">
        <v>17.774999999999999</v>
      </c>
      <c r="AB72">
        <v>13.602399999999999</v>
      </c>
      <c r="AC72">
        <v>0</v>
      </c>
      <c r="AD72">
        <v>28.296900000000001</v>
      </c>
      <c r="AE72">
        <v>34.022399999999998</v>
      </c>
      <c r="AF72">
        <v>27.431999999999999</v>
      </c>
      <c r="AG72">
        <v>45.258400000000002</v>
      </c>
      <c r="AH72">
        <v>96.527600000000007</v>
      </c>
      <c r="AI72">
        <v>0</v>
      </c>
      <c r="AJ72">
        <v>0</v>
      </c>
      <c r="AK72">
        <v>54.572499999999998</v>
      </c>
      <c r="AL72">
        <v>12.782</v>
      </c>
      <c r="AM72">
        <v>5.1022999999999996</v>
      </c>
      <c r="AN72">
        <v>0.64646999999999999</v>
      </c>
      <c r="AO72">
        <v>0</v>
      </c>
      <c r="AP72">
        <v>2.3058000000000001</v>
      </c>
      <c r="AQ72">
        <v>65.207999999999998</v>
      </c>
      <c r="AR72">
        <v>8.8320000000000007</v>
      </c>
      <c r="AS72">
        <v>10.492559999999999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80.581049999999991</v>
      </c>
      <c r="BA72">
        <f t="shared" si="4"/>
        <v>2902.6780530000001</v>
      </c>
      <c r="BB72">
        <v>69</v>
      </c>
      <c r="BD72">
        <v>5.34</v>
      </c>
      <c r="BE72">
        <v>1.92</v>
      </c>
      <c r="BF72">
        <v>2.25</v>
      </c>
      <c r="BG72">
        <v>1.79</v>
      </c>
      <c r="BH72">
        <v>6.3</v>
      </c>
      <c r="BI72">
        <v>1.42</v>
      </c>
      <c r="BJ72">
        <v>0.88</v>
      </c>
      <c r="BK72">
        <v>1.71</v>
      </c>
      <c r="BL72">
        <v>0.66</v>
      </c>
      <c r="BM72">
        <v>0.18</v>
      </c>
      <c r="BN72">
        <v>2.34</v>
      </c>
      <c r="BO72">
        <v>3.77</v>
      </c>
      <c r="BP72">
        <v>0.27</v>
      </c>
      <c r="BQ72">
        <v>2.0099999999999998</v>
      </c>
      <c r="BR72">
        <v>2.19</v>
      </c>
      <c r="BS72">
        <v>0.91</v>
      </c>
      <c r="BT72">
        <v>2.9693719999999999</v>
      </c>
      <c r="BU72">
        <v>1.342031</v>
      </c>
      <c r="BV72">
        <v>2.0069400000000002</v>
      </c>
      <c r="BW72">
        <v>1.9426559999999999</v>
      </c>
      <c r="BX72">
        <v>1.959376</v>
      </c>
      <c r="BY72">
        <v>2.6840619999999999</v>
      </c>
      <c r="BZ72">
        <v>1.3277159999999999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</v>
      </c>
      <c r="CL72">
        <v>1.9378120000000001</v>
      </c>
      <c r="CM72">
        <v>3.5120239999999998</v>
      </c>
      <c r="CN72">
        <v>1.7714810000000001</v>
      </c>
      <c r="CO72">
        <v>4.2945000000000002</v>
      </c>
      <c r="CP72">
        <v>3.9746000000000001</v>
      </c>
      <c r="CQ72">
        <v>3.4642300000000001</v>
      </c>
      <c r="CR72">
        <v>0.80702399999999996</v>
      </c>
      <c r="CS72">
        <v>2.79379</v>
      </c>
      <c r="CT72">
        <v>6.9000000000000006E-2</v>
      </c>
      <c r="CU72">
        <v>0.83160000000000001</v>
      </c>
      <c r="CV72">
        <v>0.77280000000000004</v>
      </c>
      <c r="CW72">
        <v>0.99528000000000005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80.581049999999991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683.12729999999999</v>
      </c>
      <c r="L73">
        <v>655.55529999999999</v>
      </c>
      <c r="M73">
        <v>92.92</v>
      </c>
      <c r="N73">
        <v>119.15625</v>
      </c>
      <c r="O73">
        <v>124.7899</v>
      </c>
      <c r="P73">
        <v>122.99679999999999</v>
      </c>
      <c r="Q73">
        <v>21.5626</v>
      </c>
      <c r="R73">
        <v>41.7316</v>
      </c>
      <c r="S73">
        <v>14.641823</v>
      </c>
      <c r="T73">
        <v>0.56000000000000005</v>
      </c>
      <c r="U73">
        <v>348.97500000000002</v>
      </c>
      <c r="V73">
        <v>11.66</v>
      </c>
      <c r="W73">
        <v>43.704000000000001</v>
      </c>
      <c r="X73">
        <v>102.60469999999999</v>
      </c>
      <c r="Y73">
        <v>0</v>
      </c>
      <c r="Z73">
        <v>13.1076</v>
      </c>
      <c r="AA73">
        <v>28.09872</v>
      </c>
      <c r="AB73">
        <v>27.426880000000001</v>
      </c>
      <c r="AC73">
        <v>0</v>
      </c>
      <c r="AD73">
        <v>28.296900000000001</v>
      </c>
      <c r="AE73">
        <v>51.166499999999999</v>
      </c>
      <c r="AF73">
        <v>30.784800000000001</v>
      </c>
      <c r="AG73">
        <v>45.258400000000002</v>
      </c>
      <c r="AH73">
        <v>120.65949999999999</v>
      </c>
      <c r="AI73">
        <v>0</v>
      </c>
      <c r="AJ73">
        <v>0</v>
      </c>
      <c r="AK73">
        <v>54.572499999999998</v>
      </c>
      <c r="AL73">
        <v>53.451999999999998</v>
      </c>
      <c r="AM73">
        <v>9.6530000000000005</v>
      </c>
      <c r="AN73">
        <v>0.64646999999999999</v>
      </c>
      <c r="AO73">
        <v>0</v>
      </c>
      <c r="AP73">
        <v>1.5371999999999999</v>
      </c>
      <c r="AQ73">
        <v>65.207999999999998</v>
      </c>
      <c r="AR73">
        <v>8.8320000000000007</v>
      </c>
      <c r="AS73">
        <v>10.492559999999999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82.163320999999996</v>
      </c>
      <c r="BA73">
        <f t="shared" si="4"/>
        <v>3022.8400239999996</v>
      </c>
      <c r="BB73">
        <v>70</v>
      </c>
      <c r="BD73">
        <v>5.34</v>
      </c>
      <c r="BE73">
        <v>1.92</v>
      </c>
      <c r="BF73">
        <v>2.25</v>
      </c>
      <c r="BG73">
        <v>1.79</v>
      </c>
      <c r="BH73">
        <v>6.3</v>
      </c>
      <c r="BI73">
        <v>1.42</v>
      </c>
      <c r="BJ73">
        <v>0.88</v>
      </c>
      <c r="BK73">
        <v>1.71</v>
      </c>
      <c r="BL73">
        <v>0.66</v>
      </c>
      <c r="BM73">
        <v>0.18</v>
      </c>
      <c r="BN73">
        <v>2.34</v>
      </c>
      <c r="BO73">
        <v>3.77</v>
      </c>
      <c r="BP73">
        <v>0.27</v>
      </c>
      <c r="BQ73">
        <v>2.0099999999999998</v>
      </c>
      <c r="BR73">
        <v>2.19</v>
      </c>
      <c r="BS73">
        <v>0.91</v>
      </c>
      <c r="BT73">
        <v>2.9693719999999999</v>
      </c>
      <c r="BU73">
        <v>1.342031</v>
      </c>
      <c r="BV73">
        <v>2.0069400000000002</v>
      </c>
      <c r="BW73">
        <v>1.9426559999999999</v>
      </c>
      <c r="BX73">
        <v>1.959376</v>
      </c>
      <c r="BY73">
        <v>2.6840619999999999</v>
      </c>
      <c r="BZ73">
        <v>1.3277159999999999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</v>
      </c>
      <c r="CL73">
        <v>1.9378120000000001</v>
      </c>
      <c r="CM73">
        <v>3.5120239999999998</v>
      </c>
      <c r="CN73">
        <v>1.7714810000000001</v>
      </c>
      <c r="CO73">
        <v>4.2945000000000002</v>
      </c>
      <c r="CP73">
        <v>4.1011430000000004</v>
      </c>
      <c r="CQ73">
        <v>3.4642300000000001</v>
      </c>
      <c r="CR73">
        <v>0.80702399999999996</v>
      </c>
      <c r="CS73">
        <v>2.79379</v>
      </c>
      <c r="CT73">
        <v>0.49992799999999998</v>
      </c>
      <c r="CU73">
        <v>1.6632</v>
      </c>
      <c r="CV73">
        <v>0.96599999999999997</v>
      </c>
      <c r="CW73">
        <v>0.99528000000000005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82.163320999999996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683.12729999999999</v>
      </c>
      <c r="L74">
        <v>655.55529999999999</v>
      </c>
      <c r="M74">
        <v>92.92</v>
      </c>
      <c r="N74">
        <v>119.15625</v>
      </c>
      <c r="O74">
        <v>124.7899</v>
      </c>
      <c r="P74">
        <v>122.99679999999999</v>
      </c>
      <c r="Q74">
        <v>21.5626</v>
      </c>
      <c r="R74">
        <v>41.7316</v>
      </c>
      <c r="S74">
        <v>14.641823</v>
      </c>
      <c r="T74">
        <v>0.56000000000000005</v>
      </c>
      <c r="U74">
        <v>348.97500000000002</v>
      </c>
      <c r="V74">
        <v>11.66</v>
      </c>
      <c r="W74">
        <v>43.704000000000001</v>
      </c>
      <c r="X74">
        <v>102.60469999999999</v>
      </c>
      <c r="Y74">
        <v>0</v>
      </c>
      <c r="Z74">
        <v>13.1076</v>
      </c>
      <c r="AA74">
        <v>28.09872</v>
      </c>
      <c r="AB74">
        <v>27.426880000000001</v>
      </c>
      <c r="AC74">
        <v>0</v>
      </c>
      <c r="AD74">
        <v>28.296900000000001</v>
      </c>
      <c r="AE74">
        <v>51.209028000000004</v>
      </c>
      <c r="AF74">
        <v>30.784800000000001</v>
      </c>
      <c r="AG74">
        <v>45.258400000000002</v>
      </c>
      <c r="AH74">
        <v>144.79140000000001</v>
      </c>
      <c r="AI74">
        <v>0</v>
      </c>
      <c r="AJ74">
        <v>0</v>
      </c>
      <c r="AK74">
        <v>54.572499999999998</v>
      </c>
      <c r="AL74">
        <v>53.451999999999998</v>
      </c>
      <c r="AM74">
        <v>16.38252</v>
      </c>
      <c r="AN74">
        <v>0.64646999999999999</v>
      </c>
      <c r="AO74">
        <v>0</v>
      </c>
      <c r="AP74">
        <v>1.5371999999999999</v>
      </c>
      <c r="AQ74">
        <v>65.207999999999998</v>
      </c>
      <c r="AR74">
        <v>8.8320000000000007</v>
      </c>
      <c r="AS74">
        <v>10.492559999999999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82.355127999999993</v>
      </c>
      <c r="BA74">
        <f t="shared" si="4"/>
        <v>3053.9357790000004</v>
      </c>
      <c r="BB74">
        <v>71</v>
      </c>
      <c r="BD74">
        <v>5.34</v>
      </c>
      <c r="BE74">
        <v>1.92</v>
      </c>
      <c r="BF74">
        <v>2.25</v>
      </c>
      <c r="BG74">
        <v>1.79</v>
      </c>
      <c r="BH74">
        <v>6.3</v>
      </c>
      <c r="BI74">
        <v>1.42</v>
      </c>
      <c r="BJ74">
        <v>0.88</v>
      </c>
      <c r="BK74">
        <v>1.71</v>
      </c>
      <c r="BL74">
        <v>0.66</v>
      </c>
      <c r="BM74">
        <v>0.18</v>
      </c>
      <c r="BN74">
        <v>2.34</v>
      </c>
      <c r="BO74">
        <v>3.77</v>
      </c>
      <c r="BP74">
        <v>0.27</v>
      </c>
      <c r="BQ74">
        <v>2.0099999999999998</v>
      </c>
      <c r="BR74">
        <v>2.19</v>
      </c>
      <c r="BS74">
        <v>0.91</v>
      </c>
      <c r="BT74">
        <v>2.9693719999999999</v>
      </c>
      <c r="BU74">
        <v>1.342031</v>
      </c>
      <c r="BV74">
        <v>2.0069400000000002</v>
      </c>
      <c r="BW74">
        <v>1.9426559999999999</v>
      </c>
      <c r="BX74">
        <v>1.959376</v>
      </c>
      <c r="BY74">
        <v>2.6840619999999999</v>
      </c>
      <c r="BZ74">
        <v>1.3277159999999999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</v>
      </c>
      <c r="CL74">
        <v>1.9378120000000001</v>
      </c>
      <c r="CM74">
        <v>3.5120239999999998</v>
      </c>
      <c r="CN74">
        <v>1.7714810000000001</v>
      </c>
      <c r="CO74">
        <v>4.2945000000000002</v>
      </c>
      <c r="CP74">
        <v>4.1165500000000002</v>
      </c>
      <c r="CQ74">
        <v>3.4642300000000001</v>
      </c>
      <c r="CR74">
        <v>0.80702399999999996</v>
      </c>
      <c r="CS74">
        <v>2.79379</v>
      </c>
      <c r="CT74">
        <v>0.49992799999999998</v>
      </c>
      <c r="CU74">
        <v>1.6632</v>
      </c>
      <c r="CV74">
        <v>1.1424000000000001</v>
      </c>
      <c r="CW74">
        <v>0.99528000000000005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82.355127999999993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682.42729999999995</v>
      </c>
      <c r="L75">
        <v>655.27530000000002</v>
      </c>
      <c r="M75">
        <v>92.92</v>
      </c>
      <c r="N75">
        <v>119.15625</v>
      </c>
      <c r="O75">
        <v>124.7899</v>
      </c>
      <c r="P75">
        <v>122.99679999999999</v>
      </c>
      <c r="Q75">
        <v>21.559940000000001</v>
      </c>
      <c r="R75">
        <v>41.6905</v>
      </c>
      <c r="S75">
        <v>14.641823</v>
      </c>
      <c r="T75">
        <v>0.56000000000000005</v>
      </c>
      <c r="U75">
        <v>348.97500000000002</v>
      </c>
      <c r="V75">
        <v>11.638400000000001</v>
      </c>
      <c r="W75">
        <v>43.704000000000001</v>
      </c>
      <c r="X75">
        <v>102.60469999999999</v>
      </c>
      <c r="Y75">
        <v>0</v>
      </c>
      <c r="Z75">
        <v>13.1076</v>
      </c>
      <c r="AA75">
        <v>28.09872</v>
      </c>
      <c r="AB75">
        <v>27.426880000000001</v>
      </c>
      <c r="AC75">
        <v>0</v>
      </c>
      <c r="AD75">
        <v>28.296900000000001</v>
      </c>
      <c r="AE75">
        <v>51.209028000000004</v>
      </c>
      <c r="AF75">
        <v>30.784800000000001</v>
      </c>
      <c r="AG75">
        <v>45.258400000000002</v>
      </c>
      <c r="AH75">
        <v>144.79140000000001</v>
      </c>
      <c r="AI75">
        <v>0</v>
      </c>
      <c r="AJ75">
        <v>0</v>
      </c>
      <c r="AK75">
        <v>54.572499999999998</v>
      </c>
      <c r="AL75">
        <v>12.782</v>
      </c>
      <c r="AM75">
        <v>16.38252</v>
      </c>
      <c r="AN75">
        <v>0.64646999999999999</v>
      </c>
      <c r="AO75">
        <v>0</v>
      </c>
      <c r="AP75">
        <v>1.5371999999999999</v>
      </c>
      <c r="AQ75">
        <v>65.207999999999998</v>
      </c>
      <c r="AR75">
        <v>13.247999999999999</v>
      </c>
      <c r="AS75">
        <v>10.492559999999999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82.375127999999989</v>
      </c>
      <c r="BA75">
        <f t="shared" si="4"/>
        <v>3016.6564190000008</v>
      </c>
      <c r="BB75">
        <v>72</v>
      </c>
      <c r="BD75">
        <v>5.34</v>
      </c>
      <c r="BE75">
        <v>1.92</v>
      </c>
      <c r="BF75">
        <v>2.25</v>
      </c>
      <c r="BG75">
        <v>1.79</v>
      </c>
      <c r="BH75">
        <v>6.3</v>
      </c>
      <c r="BI75">
        <v>1.42</v>
      </c>
      <c r="BJ75">
        <v>0.88</v>
      </c>
      <c r="BK75">
        <v>1.71</v>
      </c>
      <c r="BL75">
        <v>0.68</v>
      </c>
      <c r="BM75">
        <v>0.18</v>
      </c>
      <c r="BN75">
        <v>2.34</v>
      </c>
      <c r="BO75">
        <v>3.77</v>
      </c>
      <c r="BP75">
        <v>0.27</v>
      </c>
      <c r="BQ75">
        <v>2.0099999999999998</v>
      </c>
      <c r="BR75">
        <v>2.19</v>
      </c>
      <c r="BS75">
        <v>0.91</v>
      </c>
      <c r="BT75">
        <v>2.9693719999999999</v>
      </c>
      <c r="BU75">
        <v>1.342031</v>
      </c>
      <c r="BV75">
        <v>2.0069400000000002</v>
      </c>
      <c r="BW75">
        <v>1.9426559999999999</v>
      </c>
      <c r="BX75">
        <v>1.959376</v>
      </c>
      <c r="BY75">
        <v>2.6840619999999999</v>
      </c>
      <c r="BZ75">
        <v>1.3277159999999999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</v>
      </c>
      <c r="CL75">
        <v>1.9378120000000001</v>
      </c>
      <c r="CM75">
        <v>3.5120239999999998</v>
      </c>
      <c r="CN75">
        <v>1.7714810000000001</v>
      </c>
      <c r="CO75">
        <v>4.2945000000000002</v>
      </c>
      <c r="CP75">
        <v>4.1165500000000002</v>
      </c>
      <c r="CQ75">
        <v>3.4642300000000001</v>
      </c>
      <c r="CR75">
        <v>0.80702399999999996</v>
      </c>
      <c r="CS75">
        <v>2.79379</v>
      </c>
      <c r="CT75">
        <v>0.49992799999999998</v>
      </c>
      <c r="CU75">
        <v>1.6632</v>
      </c>
      <c r="CV75">
        <v>1.1424000000000001</v>
      </c>
      <c r="CW75">
        <v>0.99528000000000005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82.375127999999989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682.42729999999995</v>
      </c>
      <c r="L76">
        <v>655.27530000000002</v>
      </c>
      <c r="M76">
        <v>92.92</v>
      </c>
      <c r="N76">
        <v>119.15625</v>
      </c>
      <c r="O76">
        <v>124.7899</v>
      </c>
      <c r="P76">
        <v>122.99679999999999</v>
      </c>
      <c r="Q76">
        <v>21.546399999999998</v>
      </c>
      <c r="R76">
        <v>41.6905</v>
      </c>
      <c r="S76">
        <v>14.641823</v>
      </c>
      <c r="T76">
        <v>0.56000000000000005</v>
      </c>
      <c r="U76">
        <v>348.97500000000002</v>
      </c>
      <c r="V76">
        <v>11.638400000000001</v>
      </c>
      <c r="W76">
        <v>43.704000000000001</v>
      </c>
      <c r="X76">
        <v>102.60469999999999</v>
      </c>
      <c r="Y76">
        <v>0</v>
      </c>
      <c r="Z76">
        <v>13.1076</v>
      </c>
      <c r="AA76">
        <v>28.09872</v>
      </c>
      <c r="AB76">
        <v>27.426880000000001</v>
      </c>
      <c r="AC76">
        <v>0</v>
      </c>
      <c r="AD76">
        <v>28.296900000000001</v>
      </c>
      <c r="AE76">
        <v>51.209028000000004</v>
      </c>
      <c r="AF76">
        <v>30.784800000000001</v>
      </c>
      <c r="AG76">
        <v>45.258400000000002</v>
      </c>
      <c r="AH76">
        <v>144.79140000000001</v>
      </c>
      <c r="AI76">
        <v>0</v>
      </c>
      <c r="AJ76">
        <v>0</v>
      </c>
      <c r="AK76">
        <v>54.572499999999998</v>
      </c>
      <c r="AL76">
        <v>12.782</v>
      </c>
      <c r="AM76">
        <v>16.38252</v>
      </c>
      <c r="AN76">
        <v>0.64646999999999999</v>
      </c>
      <c r="AO76">
        <v>0</v>
      </c>
      <c r="AP76">
        <v>1.5371999999999999</v>
      </c>
      <c r="AQ76">
        <v>65.207999999999998</v>
      </c>
      <c r="AR76">
        <v>13.247999999999999</v>
      </c>
      <c r="AS76">
        <v>10.492559999999999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81.989327999999986</v>
      </c>
      <c r="BA76">
        <f t="shared" si="4"/>
        <v>3016.2570790000009</v>
      </c>
      <c r="BB76">
        <v>73</v>
      </c>
      <c r="BD76">
        <v>5.34</v>
      </c>
      <c r="BE76">
        <v>1.92</v>
      </c>
      <c r="BF76">
        <v>2.25</v>
      </c>
      <c r="BG76">
        <v>1.79</v>
      </c>
      <c r="BH76">
        <v>6.3</v>
      </c>
      <c r="BI76">
        <v>1.42</v>
      </c>
      <c r="BJ76">
        <v>0.88</v>
      </c>
      <c r="BK76">
        <v>1.71</v>
      </c>
      <c r="BL76">
        <v>0.71</v>
      </c>
      <c r="BM76">
        <v>0.18</v>
      </c>
      <c r="BN76">
        <v>2.34</v>
      </c>
      <c r="BO76">
        <v>3.77</v>
      </c>
      <c r="BP76">
        <v>0.27</v>
      </c>
      <c r="BQ76">
        <v>2.0099999999999998</v>
      </c>
      <c r="BR76">
        <v>2.19</v>
      </c>
      <c r="BS76">
        <v>0.91</v>
      </c>
      <c r="BT76">
        <v>2.9693719999999999</v>
      </c>
      <c r="BU76">
        <v>1.342031</v>
      </c>
      <c r="BV76">
        <v>2.0069400000000002</v>
      </c>
      <c r="BW76">
        <v>1.9426559999999999</v>
      </c>
      <c r="BX76">
        <v>1.959376</v>
      </c>
      <c r="BY76">
        <v>2.6840619999999999</v>
      </c>
      <c r="BZ76">
        <v>1.3277159999999999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</v>
      </c>
      <c r="CL76">
        <v>1.9378120000000001</v>
      </c>
      <c r="CM76">
        <v>3.5120239999999998</v>
      </c>
      <c r="CN76">
        <v>1.7714810000000001</v>
      </c>
      <c r="CO76">
        <v>4.2945000000000002</v>
      </c>
      <c r="CP76">
        <v>4.1165500000000002</v>
      </c>
      <c r="CQ76">
        <v>3.4642300000000001</v>
      </c>
      <c r="CR76">
        <v>0.80702399999999996</v>
      </c>
      <c r="CS76">
        <v>2.79379</v>
      </c>
      <c r="CT76">
        <v>0.49992799999999998</v>
      </c>
      <c r="CU76">
        <v>1.2474000000000001</v>
      </c>
      <c r="CV76">
        <v>1.1424000000000001</v>
      </c>
      <c r="CW76">
        <v>0.99528000000000005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81.989327999999986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620.22460000000001</v>
      </c>
      <c r="L77">
        <v>645.83630000000005</v>
      </c>
      <c r="M77">
        <v>92.92</v>
      </c>
      <c r="N77">
        <v>119.15625</v>
      </c>
      <c r="O77">
        <v>124.7899</v>
      </c>
      <c r="P77">
        <v>122.99679999999999</v>
      </c>
      <c r="Q77">
        <v>21.546399999999998</v>
      </c>
      <c r="R77">
        <v>41.6905</v>
      </c>
      <c r="S77">
        <v>14.641823</v>
      </c>
      <c r="T77">
        <v>0.56000000000000005</v>
      </c>
      <c r="U77">
        <v>348.97500000000002</v>
      </c>
      <c r="V77">
        <v>11.638400000000001</v>
      </c>
      <c r="W77">
        <v>43.704000000000001</v>
      </c>
      <c r="X77">
        <v>102.60469999999999</v>
      </c>
      <c r="Y77">
        <v>0</v>
      </c>
      <c r="Z77">
        <v>13.1076</v>
      </c>
      <c r="AA77">
        <v>28.09872</v>
      </c>
      <c r="AB77">
        <v>27.426880000000001</v>
      </c>
      <c r="AC77">
        <v>0</v>
      </c>
      <c r="AD77">
        <v>28.296900000000001</v>
      </c>
      <c r="AE77">
        <v>51.209028000000004</v>
      </c>
      <c r="AF77">
        <v>30.784800000000001</v>
      </c>
      <c r="AG77">
        <v>45.258400000000002</v>
      </c>
      <c r="AH77">
        <v>117.24</v>
      </c>
      <c r="AI77">
        <v>0</v>
      </c>
      <c r="AJ77">
        <v>0</v>
      </c>
      <c r="AK77">
        <v>54.572499999999998</v>
      </c>
      <c r="AL77">
        <v>12.782</v>
      </c>
      <c r="AM77">
        <v>16.38252</v>
      </c>
      <c r="AN77">
        <v>0.64646999999999999</v>
      </c>
      <c r="AO77">
        <v>0</v>
      </c>
      <c r="AP77">
        <v>1.5371999999999999</v>
      </c>
      <c r="AQ77">
        <v>65.207999999999998</v>
      </c>
      <c r="AR77">
        <v>11.04</v>
      </c>
      <c r="AS77">
        <v>10.492559999999999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81.624927999999997</v>
      </c>
      <c r="BA77">
        <f t="shared" si="4"/>
        <v>2914.4915790000005</v>
      </c>
      <c r="BB77">
        <v>74</v>
      </c>
      <c r="BD77">
        <v>5.34</v>
      </c>
      <c r="BE77">
        <v>1.92</v>
      </c>
      <c r="BF77">
        <v>2.25</v>
      </c>
      <c r="BG77">
        <v>1.79</v>
      </c>
      <c r="BH77">
        <v>6.3</v>
      </c>
      <c r="BI77">
        <v>1.42</v>
      </c>
      <c r="BJ77">
        <v>0.88</v>
      </c>
      <c r="BK77">
        <v>1.55</v>
      </c>
      <c r="BL77">
        <v>0.71</v>
      </c>
      <c r="BM77">
        <v>0.18</v>
      </c>
      <c r="BN77">
        <v>2.34</v>
      </c>
      <c r="BO77">
        <v>3.77</v>
      </c>
      <c r="BP77">
        <v>0.27</v>
      </c>
      <c r="BQ77">
        <v>2.0099999999999998</v>
      </c>
      <c r="BR77">
        <v>2.19</v>
      </c>
      <c r="BS77">
        <v>0.91</v>
      </c>
      <c r="BT77">
        <v>2.9693719999999999</v>
      </c>
      <c r="BU77">
        <v>1.342031</v>
      </c>
      <c r="BV77">
        <v>2.0069400000000002</v>
      </c>
      <c r="BW77">
        <v>1.9426559999999999</v>
      </c>
      <c r="BX77">
        <v>1.959376</v>
      </c>
      <c r="BY77">
        <v>2.6840619999999999</v>
      </c>
      <c r="BZ77">
        <v>1.3277159999999999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</v>
      </c>
      <c r="CL77">
        <v>1.9378120000000001</v>
      </c>
      <c r="CM77">
        <v>3.5120239999999998</v>
      </c>
      <c r="CN77">
        <v>1.7714810000000001</v>
      </c>
      <c r="CO77">
        <v>4.2945000000000002</v>
      </c>
      <c r="CP77">
        <v>4.1165500000000002</v>
      </c>
      <c r="CQ77">
        <v>3.4642300000000001</v>
      </c>
      <c r="CR77">
        <v>0.80702399999999996</v>
      </c>
      <c r="CS77">
        <v>2.79379</v>
      </c>
      <c r="CT77">
        <v>0.49992799999999998</v>
      </c>
      <c r="CU77">
        <v>1.2474000000000001</v>
      </c>
      <c r="CV77">
        <v>0.93799999999999994</v>
      </c>
      <c r="CW77">
        <v>0.99528000000000005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81.624927999999997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598.22460000000001</v>
      </c>
      <c r="L78">
        <v>645.83630000000005</v>
      </c>
      <c r="M78">
        <v>92.92</v>
      </c>
      <c r="N78">
        <v>119.15625</v>
      </c>
      <c r="O78">
        <v>124.7899</v>
      </c>
      <c r="P78">
        <v>122.99679999999999</v>
      </c>
      <c r="Q78">
        <v>21.546399999999998</v>
      </c>
      <c r="R78">
        <v>41.6905</v>
      </c>
      <c r="S78">
        <v>14.641823</v>
      </c>
      <c r="T78">
        <v>0.56000000000000005</v>
      </c>
      <c r="U78">
        <v>348.97500000000002</v>
      </c>
      <c r="V78">
        <v>11.638400000000001</v>
      </c>
      <c r="W78">
        <v>43.704000000000001</v>
      </c>
      <c r="X78">
        <v>102.60469999999999</v>
      </c>
      <c r="Y78">
        <v>0</v>
      </c>
      <c r="Z78">
        <v>13.1076</v>
      </c>
      <c r="AA78">
        <v>17.774999999999999</v>
      </c>
      <c r="AB78">
        <v>27.426880000000001</v>
      </c>
      <c r="AC78">
        <v>0</v>
      </c>
      <c r="AD78">
        <v>28.296900000000001</v>
      </c>
      <c r="AE78">
        <v>51.209028000000004</v>
      </c>
      <c r="AF78">
        <v>30.784800000000001</v>
      </c>
      <c r="AG78">
        <v>45.258400000000002</v>
      </c>
      <c r="AH78">
        <v>107.47</v>
      </c>
      <c r="AI78">
        <v>0</v>
      </c>
      <c r="AJ78">
        <v>0</v>
      </c>
      <c r="AK78">
        <v>54.572499999999998</v>
      </c>
      <c r="AL78">
        <v>12.782</v>
      </c>
      <c r="AM78">
        <v>16.38252</v>
      </c>
      <c r="AN78">
        <v>0.64646999999999999</v>
      </c>
      <c r="AO78">
        <v>0</v>
      </c>
      <c r="AP78">
        <v>1.5371999999999999</v>
      </c>
      <c r="AQ78">
        <v>65.207999999999998</v>
      </c>
      <c r="AR78">
        <v>11.04</v>
      </c>
      <c r="AS78">
        <v>10.492559999999999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81.130727999999991</v>
      </c>
      <c r="BA78">
        <f t="shared" si="4"/>
        <v>2871.9036590000005</v>
      </c>
      <c r="BB78">
        <v>75</v>
      </c>
      <c r="BD78">
        <v>5.34</v>
      </c>
      <c r="BE78">
        <v>1.92</v>
      </c>
      <c r="BF78">
        <v>2.25</v>
      </c>
      <c r="BG78">
        <v>1.79</v>
      </c>
      <c r="BH78">
        <v>6.3</v>
      </c>
      <c r="BI78">
        <v>1.42</v>
      </c>
      <c r="BJ78">
        <v>0.88</v>
      </c>
      <c r="BK78">
        <v>1.55</v>
      </c>
      <c r="BL78">
        <v>0.71</v>
      </c>
      <c r="BM78">
        <v>0.18</v>
      </c>
      <c r="BN78">
        <v>2.34</v>
      </c>
      <c r="BO78">
        <v>3.77</v>
      </c>
      <c r="BP78">
        <v>0.27</v>
      </c>
      <c r="BQ78">
        <v>2.0099999999999998</v>
      </c>
      <c r="BR78">
        <v>2.19</v>
      </c>
      <c r="BS78">
        <v>0.91</v>
      </c>
      <c r="BT78">
        <v>2.9693719999999999</v>
      </c>
      <c r="BU78">
        <v>1.342031</v>
      </c>
      <c r="BV78">
        <v>2.0069400000000002</v>
      </c>
      <c r="BW78">
        <v>1.9426559999999999</v>
      </c>
      <c r="BX78">
        <v>1.959376</v>
      </c>
      <c r="BY78">
        <v>2.6840619999999999</v>
      </c>
      <c r="BZ78">
        <v>1.3277159999999999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</v>
      </c>
      <c r="CL78">
        <v>1.9378120000000001</v>
      </c>
      <c r="CM78">
        <v>3.5120239999999998</v>
      </c>
      <c r="CN78">
        <v>1.7714810000000001</v>
      </c>
      <c r="CO78">
        <v>4.2945000000000002</v>
      </c>
      <c r="CP78">
        <v>4.1165500000000002</v>
      </c>
      <c r="CQ78">
        <v>3.4642300000000001</v>
      </c>
      <c r="CR78">
        <v>0.80702399999999996</v>
      </c>
      <c r="CS78">
        <v>2.79379</v>
      </c>
      <c r="CT78">
        <v>0.49992799999999998</v>
      </c>
      <c r="CU78">
        <v>0.83160000000000001</v>
      </c>
      <c r="CV78">
        <v>0.85960000000000003</v>
      </c>
      <c r="CW78">
        <v>0.99528000000000005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81.130727999999991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594.22460000000001</v>
      </c>
      <c r="L79">
        <v>645.83630000000005</v>
      </c>
      <c r="M79">
        <v>92.92</v>
      </c>
      <c r="N79">
        <v>119.15625</v>
      </c>
      <c r="O79">
        <v>124.7899</v>
      </c>
      <c r="P79">
        <v>122.99679999999999</v>
      </c>
      <c r="Q79">
        <v>21.546399999999998</v>
      </c>
      <c r="R79">
        <v>41.6905</v>
      </c>
      <c r="S79">
        <v>14.641823</v>
      </c>
      <c r="T79">
        <v>0.56000000000000005</v>
      </c>
      <c r="U79">
        <v>348.97500000000002</v>
      </c>
      <c r="V79">
        <v>11.638400000000001</v>
      </c>
      <c r="W79">
        <v>43.704000000000001</v>
      </c>
      <c r="X79">
        <v>102.60469999999999</v>
      </c>
      <c r="Y79">
        <v>0</v>
      </c>
      <c r="Z79">
        <v>7.15</v>
      </c>
      <c r="AA79">
        <v>11.534000000000001</v>
      </c>
      <c r="AB79">
        <v>13.602399999999999</v>
      </c>
      <c r="AC79">
        <v>0</v>
      </c>
      <c r="AD79">
        <v>18.864599999999999</v>
      </c>
      <c r="AE79">
        <v>34.022399999999998</v>
      </c>
      <c r="AF79">
        <v>18.491199999999999</v>
      </c>
      <c r="AG79">
        <v>45.258400000000002</v>
      </c>
      <c r="AH79">
        <v>90.861000000000004</v>
      </c>
      <c r="AI79">
        <v>0</v>
      </c>
      <c r="AJ79">
        <v>0</v>
      </c>
      <c r="AK79">
        <v>54.572499999999998</v>
      </c>
      <c r="AL79">
        <v>12.782</v>
      </c>
      <c r="AM79">
        <v>10.92168</v>
      </c>
      <c r="AN79">
        <v>0.64646999999999999</v>
      </c>
      <c r="AO79">
        <v>0</v>
      </c>
      <c r="AP79">
        <v>1.5371999999999999</v>
      </c>
      <c r="AQ79">
        <v>65.207999999999998</v>
      </c>
      <c r="AR79">
        <v>19.872</v>
      </c>
      <c r="AS79">
        <v>10.492559999999999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80.639681999999993</v>
      </c>
      <c r="BA79">
        <f t="shared" si="4"/>
        <v>2789.2391650000004</v>
      </c>
      <c r="BB79">
        <v>76</v>
      </c>
      <c r="BD79">
        <v>5.34</v>
      </c>
      <c r="BE79">
        <v>1.92</v>
      </c>
      <c r="BF79">
        <v>2.25</v>
      </c>
      <c r="BG79">
        <v>1.79</v>
      </c>
      <c r="BH79">
        <v>6.3</v>
      </c>
      <c r="BI79">
        <v>1.42</v>
      </c>
      <c r="BJ79">
        <v>0.88</v>
      </c>
      <c r="BK79">
        <v>1.55</v>
      </c>
      <c r="BL79">
        <v>0.71</v>
      </c>
      <c r="BM79">
        <v>0.18</v>
      </c>
      <c r="BN79">
        <v>2.34</v>
      </c>
      <c r="BO79">
        <v>3.77</v>
      </c>
      <c r="BP79">
        <v>0.27</v>
      </c>
      <c r="BQ79">
        <v>2.0099999999999998</v>
      </c>
      <c r="BR79">
        <v>2.19</v>
      </c>
      <c r="BS79">
        <v>0.91</v>
      </c>
      <c r="BT79">
        <v>2.9693719999999999</v>
      </c>
      <c r="BU79">
        <v>1.342031</v>
      </c>
      <c r="BV79">
        <v>2.0069400000000002</v>
      </c>
      <c r="BW79">
        <v>1.9426559999999999</v>
      </c>
      <c r="BX79">
        <v>1.959376</v>
      </c>
      <c r="BY79">
        <v>2.6840619999999999</v>
      </c>
      <c r="BZ79">
        <v>1.3277159999999999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</v>
      </c>
      <c r="CL79">
        <v>1.9378120000000001</v>
      </c>
      <c r="CM79">
        <v>3.5120239999999998</v>
      </c>
      <c r="CN79">
        <v>1.7714810000000001</v>
      </c>
      <c r="CO79">
        <v>4.2945000000000002</v>
      </c>
      <c r="CP79">
        <v>4.2432319999999999</v>
      </c>
      <c r="CQ79">
        <v>3.4642300000000001</v>
      </c>
      <c r="CR79">
        <v>0.80702399999999996</v>
      </c>
      <c r="CS79">
        <v>2.79379</v>
      </c>
      <c r="CT79">
        <v>1.38E-2</v>
      </c>
      <c r="CU79">
        <v>0.83160000000000001</v>
      </c>
      <c r="CV79">
        <v>0.72799999999999998</v>
      </c>
      <c r="CW79">
        <v>0.99528000000000005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80.639681999999993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581.22460000000001</v>
      </c>
      <c r="L80">
        <v>645.83630000000005</v>
      </c>
      <c r="M80">
        <v>92.92</v>
      </c>
      <c r="N80">
        <v>119.15625</v>
      </c>
      <c r="O80">
        <v>124.7899</v>
      </c>
      <c r="P80">
        <v>122.99679999999999</v>
      </c>
      <c r="Q80">
        <v>21.546399999999998</v>
      </c>
      <c r="R80">
        <v>41.6905</v>
      </c>
      <c r="S80">
        <v>14.641823</v>
      </c>
      <c r="T80">
        <v>0.56000000000000005</v>
      </c>
      <c r="U80">
        <v>348.97500000000002</v>
      </c>
      <c r="V80">
        <v>11.638400000000001</v>
      </c>
      <c r="W80">
        <v>43.704000000000001</v>
      </c>
      <c r="X80">
        <v>102.60469999999999</v>
      </c>
      <c r="Y80">
        <v>0</v>
      </c>
      <c r="Z80">
        <v>6.5537999999999998</v>
      </c>
      <c r="AA80">
        <v>3.7919999999999998</v>
      </c>
      <c r="AB80">
        <v>2.7759999999999998</v>
      </c>
      <c r="AC80">
        <v>0</v>
      </c>
      <c r="AD80">
        <v>9.4322999999999997</v>
      </c>
      <c r="AE80">
        <v>31.896000000000001</v>
      </c>
      <c r="AF80">
        <v>18.288</v>
      </c>
      <c r="AG80">
        <v>45.258400000000002</v>
      </c>
      <c r="AH80">
        <v>72.395700000000005</v>
      </c>
      <c r="AI80">
        <v>0</v>
      </c>
      <c r="AJ80">
        <v>0</v>
      </c>
      <c r="AK80">
        <v>54.572499999999998</v>
      </c>
      <c r="AL80">
        <v>12.782</v>
      </c>
      <c r="AM80">
        <v>5.4608400000000001</v>
      </c>
      <c r="AN80">
        <v>0.64646999999999999</v>
      </c>
      <c r="AO80">
        <v>0</v>
      </c>
      <c r="AP80">
        <v>1.5371999999999999</v>
      </c>
      <c r="AQ80">
        <v>65.207999999999998</v>
      </c>
      <c r="AR80">
        <v>19.872</v>
      </c>
      <c r="AS80">
        <v>10.492559999999999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80.013949999999994</v>
      </c>
      <c r="BA80">
        <f t="shared" si="4"/>
        <v>2720.7607930000008</v>
      </c>
      <c r="BB80">
        <v>77</v>
      </c>
      <c r="BD80">
        <v>5.34</v>
      </c>
      <c r="BE80">
        <v>1.92</v>
      </c>
      <c r="BF80">
        <v>2.25</v>
      </c>
      <c r="BG80">
        <v>1.79</v>
      </c>
      <c r="BH80">
        <v>6.3</v>
      </c>
      <c r="BI80">
        <v>1.42</v>
      </c>
      <c r="BJ80">
        <v>0.88</v>
      </c>
      <c r="BK80">
        <v>1.55</v>
      </c>
      <c r="BL80">
        <v>0.71</v>
      </c>
      <c r="BM80">
        <v>0.18</v>
      </c>
      <c r="BN80">
        <v>2.34</v>
      </c>
      <c r="BO80">
        <v>3.77</v>
      </c>
      <c r="BP80">
        <v>0.27</v>
      </c>
      <c r="BQ80">
        <v>2.0099999999999998</v>
      </c>
      <c r="BR80">
        <v>2.19</v>
      </c>
      <c r="BS80">
        <v>0.91</v>
      </c>
      <c r="BT80">
        <v>2.9693719999999999</v>
      </c>
      <c r="BU80">
        <v>1.342031</v>
      </c>
      <c r="BV80">
        <v>2.0069400000000002</v>
      </c>
      <c r="BW80">
        <v>1.9426559999999999</v>
      </c>
      <c r="BX80">
        <v>1.959376</v>
      </c>
      <c r="BY80">
        <v>2.6840619999999999</v>
      </c>
      <c r="BZ80">
        <v>1.3277159999999999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</v>
      </c>
      <c r="CL80">
        <v>1.9378120000000001</v>
      </c>
      <c r="CM80">
        <v>3.5120239999999998</v>
      </c>
      <c r="CN80">
        <v>1.7714810000000001</v>
      </c>
      <c r="CO80">
        <v>4.2945000000000002</v>
      </c>
      <c r="CP80">
        <v>4.2584999999999997</v>
      </c>
      <c r="CQ80">
        <v>3.4642300000000001</v>
      </c>
      <c r="CR80">
        <v>0.80702399999999996</v>
      </c>
      <c r="CS80">
        <v>2.79379</v>
      </c>
      <c r="CT80">
        <v>0</v>
      </c>
      <c r="CU80">
        <v>0.3528</v>
      </c>
      <c r="CV80">
        <v>0.5796</v>
      </c>
      <c r="CW80">
        <v>0.99528000000000005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80.013949999999994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565.22460000000001</v>
      </c>
      <c r="L81">
        <v>645.83630000000005</v>
      </c>
      <c r="M81">
        <v>92.92</v>
      </c>
      <c r="N81">
        <v>119.15625</v>
      </c>
      <c r="O81">
        <v>124.7899</v>
      </c>
      <c r="P81">
        <v>122.99679999999999</v>
      </c>
      <c r="Q81">
        <v>21.546399999999998</v>
      </c>
      <c r="R81">
        <v>41.6905</v>
      </c>
      <c r="S81">
        <v>14.641823</v>
      </c>
      <c r="T81">
        <v>0.56000000000000005</v>
      </c>
      <c r="U81">
        <v>348.97500000000002</v>
      </c>
      <c r="V81">
        <v>11.638400000000001</v>
      </c>
      <c r="W81">
        <v>43.704000000000001</v>
      </c>
      <c r="X81">
        <v>102.60469999999999</v>
      </c>
      <c r="Y81">
        <v>0</v>
      </c>
      <c r="Z81">
        <v>6.5537999999999998</v>
      </c>
      <c r="AA81">
        <v>0</v>
      </c>
      <c r="AB81">
        <v>0</v>
      </c>
      <c r="AC81">
        <v>0</v>
      </c>
      <c r="AD81">
        <v>9.4322999999999997</v>
      </c>
      <c r="AE81">
        <v>15.948</v>
      </c>
      <c r="AF81">
        <v>18.288</v>
      </c>
      <c r="AG81">
        <v>45.258400000000002</v>
      </c>
      <c r="AH81">
        <v>48.263800000000003</v>
      </c>
      <c r="AI81">
        <v>0</v>
      </c>
      <c r="AJ81">
        <v>0</v>
      </c>
      <c r="AK81">
        <v>54.572499999999998</v>
      </c>
      <c r="AL81">
        <v>12.782</v>
      </c>
      <c r="AM81">
        <v>0.96530000000000005</v>
      </c>
      <c r="AN81">
        <v>0.64646999999999999</v>
      </c>
      <c r="AO81">
        <v>0</v>
      </c>
      <c r="AP81">
        <v>1.1529</v>
      </c>
      <c r="AQ81">
        <v>56.165999999999997</v>
      </c>
      <c r="AR81">
        <v>22.08</v>
      </c>
      <c r="AS81">
        <v>10.492559999999999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79.577949999999987</v>
      </c>
      <c r="BA81">
        <f t="shared" si="4"/>
        <v>2645.9630530000004</v>
      </c>
      <c r="BB81">
        <v>78</v>
      </c>
      <c r="BD81">
        <v>5.34</v>
      </c>
      <c r="BE81">
        <v>1.92</v>
      </c>
      <c r="BF81">
        <v>2.25</v>
      </c>
      <c r="BG81">
        <v>1.79</v>
      </c>
      <c r="BH81">
        <v>6.3</v>
      </c>
      <c r="BI81">
        <v>1.42</v>
      </c>
      <c r="BJ81">
        <v>0.88</v>
      </c>
      <c r="BK81">
        <v>1.66</v>
      </c>
      <c r="BL81">
        <v>0.71</v>
      </c>
      <c r="BM81">
        <v>0.18</v>
      </c>
      <c r="BN81">
        <v>2.34</v>
      </c>
      <c r="BO81">
        <v>3.77</v>
      </c>
      <c r="BP81">
        <v>0.27</v>
      </c>
      <c r="BQ81">
        <v>2.0099999999999998</v>
      </c>
      <c r="BR81">
        <v>2.19</v>
      </c>
      <c r="BS81">
        <v>0.91</v>
      </c>
      <c r="BT81">
        <v>2.9693719999999999</v>
      </c>
      <c r="BU81">
        <v>1.342031</v>
      </c>
      <c r="BV81">
        <v>2.0069400000000002</v>
      </c>
      <c r="BW81">
        <v>1.9426559999999999</v>
      </c>
      <c r="BX81">
        <v>1.959376</v>
      </c>
      <c r="BY81">
        <v>2.6840619999999999</v>
      </c>
      <c r="BZ81">
        <v>1.3277159999999999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</v>
      </c>
      <c r="CL81">
        <v>1.9378120000000001</v>
      </c>
      <c r="CM81">
        <v>3.5120239999999998</v>
      </c>
      <c r="CN81">
        <v>1.7714810000000001</v>
      </c>
      <c r="CO81">
        <v>4.2945000000000002</v>
      </c>
      <c r="CP81">
        <v>4.2584999999999997</v>
      </c>
      <c r="CQ81">
        <v>3.4642300000000001</v>
      </c>
      <c r="CR81">
        <v>0.80702399999999996</v>
      </c>
      <c r="CS81">
        <v>2.79379</v>
      </c>
      <c r="CT81">
        <v>0</v>
      </c>
      <c r="CU81">
        <v>0</v>
      </c>
      <c r="CV81">
        <v>0.38640000000000002</v>
      </c>
      <c r="CW81">
        <v>0.99528000000000005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79.577949999999987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554.22460000000001</v>
      </c>
      <c r="L82">
        <v>645.83630000000005</v>
      </c>
      <c r="M82">
        <v>92.92</v>
      </c>
      <c r="N82">
        <v>119.15625</v>
      </c>
      <c r="O82">
        <v>124.7899</v>
      </c>
      <c r="P82">
        <v>122.99679999999999</v>
      </c>
      <c r="Q82">
        <v>21.546399999999998</v>
      </c>
      <c r="R82">
        <v>41.6905</v>
      </c>
      <c r="S82">
        <v>14.641823</v>
      </c>
      <c r="T82">
        <v>0.56000000000000005</v>
      </c>
      <c r="U82">
        <v>348.97500000000002</v>
      </c>
      <c r="V82">
        <v>11.638400000000001</v>
      </c>
      <c r="W82">
        <v>43.704000000000001</v>
      </c>
      <c r="X82">
        <v>102.60469999999999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9.1588999999999992</v>
      </c>
      <c r="AE82">
        <v>0</v>
      </c>
      <c r="AF82">
        <v>18.288</v>
      </c>
      <c r="AG82">
        <v>45.258400000000002</v>
      </c>
      <c r="AH82">
        <v>23.5457</v>
      </c>
      <c r="AI82">
        <v>0</v>
      </c>
      <c r="AJ82">
        <v>0</v>
      </c>
      <c r="AK82">
        <v>54.572499999999998</v>
      </c>
      <c r="AL82">
        <v>12.782</v>
      </c>
      <c r="AM82">
        <v>0</v>
      </c>
      <c r="AN82">
        <v>0.64646999999999999</v>
      </c>
      <c r="AO82">
        <v>0</v>
      </c>
      <c r="AP82">
        <v>1.1529</v>
      </c>
      <c r="AQ82">
        <v>48.905999999999999</v>
      </c>
      <c r="AR82">
        <v>22.08</v>
      </c>
      <c r="AS82">
        <v>10.492559999999999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79.429149999999993</v>
      </c>
      <c r="BA82">
        <f t="shared" si="4"/>
        <v>2585.6494530000004</v>
      </c>
      <c r="BB82">
        <v>79</v>
      </c>
      <c r="BD82">
        <v>5.34</v>
      </c>
      <c r="BE82">
        <v>1.92</v>
      </c>
      <c r="BF82">
        <v>2.25</v>
      </c>
      <c r="BG82">
        <v>1.79</v>
      </c>
      <c r="BH82">
        <v>6.3</v>
      </c>
      <c r="BI82">
        <v>1.42</v>
      </c>
      <c r="BJ82">
        <v>0.88</v>
      </c>
      <c r="BK82">
        <v>1.71</v>
      </c>
      <c r="BL82">
        <v>0.71</v>
      </c>
      <c r="BM82">
        <v>0.18</v>
      </c>
      <c r="BN82">
        <v>2.34</v>
      </c>
      <c r="BO82">
        <v>3.77</v>
      </c>
      <c r="BP82">
        <v>0.27</v>
      </c>
      <c r="BQ82">
        <v>2.0099999999999998</v>
      </c>
      <c r="BR82">
        <v>2.19</v>
      </c>
      <c r="BS82">
        <v>0.91</v>
      </c>
      <c r="BT82">
        <v>2.9693719999999999</v>
      </c>
      <c r="BU82">
        <v>1.342031</v>
      </c>
      <c r="BV82">
        <v>2.0069400000000002</v>
      </c>
      <c r="BW82">
        <v>1.9426559999999999</v>
      </c>
      <c r="BX82">
        <v>1.959376</v>
      </c>
      <c r="BY82">
        <v>2.6840619999999999</v>
      </c>
      <c r="BZ82">
        <v>1.3277159999999999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</v>
      </c>
      <c r="CL82">
        <v>1.9378120000000001</v>
      </c>
      <c r="CM82">
        <v>3.5120239999999998</v>
      </c>
      <c r="CN82">
        <v>1.7714810000000001</v>
      </c>
      <c r="CO82">
        <v>4.2945000000000002</v>
      </c>
      <c r="CP82">
        <v>4.2584999999999997</v>
      </c>
      <c r="CQ82">
        <v>3.4642300000000001</v>
      </c>
      <c r="CR82">
        <v>0.80702399999999996</v>
      </c>
      <c r="CS82">
        <v>2.79379</v>
      </c>
      <c r="CT82">
        <v>0</v>
      </c>
      <c r="CU82">
        <v>0</v>
      </c>
      <c r="CV82">
        <v>0.18759999999999999</v>
      </c>
      <c r="CW82">
        <v>0.99528000000000005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79.429149999999993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545.22460000000001</v>
      </c>
      <c r="L83">
        <v>645.83630000000005</v>
      </c>
      <c r="M83">
        <v>92.92</v>
      </c>
      <c r="N83">
        <v>119.15625</v>
      </c>
      <c r="O83">
        <v>124.7899</v>
      </c>
      <c r="P83">
        <v>122.99679999999999</v>
      </c>
      <c r="Q83">
        <v>21.546399999999998</v>
      </c>
      <c r="R83">
        <v>41.6905</v>
      </c>
      <c r="S83">
        <v>14.641823</v>
      </c>
      <c r="T83">
        <v>0.56000000000000005</v>
      </c>
      <c r="U83">
        <v>348.97500000000002</v>
      </c>
      <c r="V83">
        <v>11.638400000000001</v>
      </c>
      <c r="W83">
        <v>43.704000000000001</v>
      </c>
      <c r="X83">
        <v>102.60469999999999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9.1588999999999992</v>
      </c>
      <c r="AE83">
        <v>0</v>
      </c>
      <c r="AF83">
        <v>18.288</v>
      </c>
      <c r="AG83">
        <v>45.258400000000002</v>
      </c>
      <c r="AH83">
        <v>0</v>
      </c>
      <c r="AI83">
        <v>0</v>
      </c>
      <c r="AJ83">
        <v>0</v>
      </c>
      <c r="AK83">
        <v>54.572499999999998</v>
      </c>
      <c r="AL83">
        <v>12.782</v>
      </c>
      <c r="AM83">
        <v>0</v>
      </c>
      <c r="AN83">
        <v>0.64646999999999999</v>
      </c>
      <c r="AO83">
        <v>0</v>
      </c>
      <c r="AP83">
        <v>1.9215</v>
      </c>
      <c r="AQ83">
        <v>48.905999999999999</v>
      </c>
      <c r="AR83">
        <v>22.08</v>
      </c>
      <c r="AS83">
        <v>10.492559999999999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79.261549999999986</v>
      </c>
      <c r="BA83">
        <f t="shared" si="4"/>
        <v>2553.7047530000004</v>
      </c>
      <c r="BB83">
        <v>80</v>
      </c>
      <c r="BD83">
        <v>5.34</v>
      </c>
      <c r="BE83">
        <v>1.92</v>
      </c>
      <c r="BF83">
        <v>2.25</v>
      </c>
      <c r="BG83">
        <v>1.79</v>
      </c>
      <c r="BH83">
        <v>6.3</v>
      </c>
      <c r="BI83">
        <v>1.42</v>
      </c>
      <c r="BJ83">
        <v>0.88</v>
      </c>
      <c r="BK83">
        <v>1.71</v>
      </c>
      <c r="BL83">
        <v>0.73</v>
      </c>
      <c r="BM83">
        <v>0.18</v>
      </c>
      <c r="BN83">
        <v>2.34</v>
      </c>
      <c r="BO83">
        <v>3.77</v>
      </c>
      <c r="BP83">
        <v>0.27</v>
      </c>
      <c r="BQ83">
        <v>2.0099999999999998</v>
      </c>
      <c r="BR83">
        <v>2.19</v>
      </c>
      <c r="BS83">
        <v>0.91</v>
      </c>
      <c r="BT83">
        <v>2.9693719999999999</v>
      </c>
      <c r="BU83">
        <v>1.342031</v>
      </c>
      <c r="BV83">
        <v>2.0069400000000002</v>
      </c>
      <c r="BW83">
        <v>1.9426559999999999</v>
      </c>
      <c r="BX83">
        <v>1.959376</v>
      </c>
      <c r="BY83">
        <v>2.6840619999999999</v>
      </c>
      <c r="BZ83">
        <v>1.3277159999999999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</v>
      </c>
      <c r="CL83">
        <v>1.9378120000000001</v>
      </c>
      <c r="CM83">
        <v>3.5120239999999998</v>
      </c>
      <c r="CN83">
        <v>1.7714810000000001</v>
      </c>
      <c r="CO83">
        <v>4.2945000000000002</v>
      </c>
      <c r="CP83">
        <v>4.2584999999999997</v>
      </c>
      <c r="CQ83">
        <v>3.4642300000000001</v>
      </c>
      <c r="CR83">
        <v>0.80702399999999996</v>
      </c>
      <c r="CS83">
        <v>2.79379</v>
      </c>
      <c r="CT83">
        <v>0</v>
      </c>
      <c r="CU83">
        <v>0</v>
      </c>
      <c r="CV83">
        <v>0</v>
      </c>
      <c r="CW83">
        <v>0.99528000000000005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79.261549999999986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528.22460000000001</v>
      </c>
      <c r="L84">
        <v>645.83630000000005</v>
      </c>
      <c r="M84">
        <v>92.92</v>
      </c>
      <c r="N84">
        <v>119.15625</v>
      </c>
      <c r="O84">
        <v>124.7899</v>
      </c>
      <c r="P84">
        <v>122.99679999999999</v>
      </c>
      <c r="Q84">
        <v>21.546399999999998</v>
      </c>
      <c r="R84">
        <v>41.6905</v>
      </c>
      <c r="S84">
        <v>14.641823</v>
      </c>
      <c r="T84">
        <v>0.56000000000000005</v>
      </c>
      <c r="U84">
        <v>348.97500000000002</v>
      </c>
      <c r="V84">
        <v>11.638400000000001</v>
      </c>
      <c r="W84">
        <v>43.704000000000001</v>
      </c>
      <c r="X84">
        <v>102.60469999999999</v>
      </c>
      <c r="Y84">
        <v>0</v>
      </c>
      <c r="Z84">
        <v>1.1000000000000001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18.288</v>
      </c>
      <c r="AG84">
        <v>45.258400000000002</v>
      </c>
      <c r="AH84">
        <v>0</v>
      </c>
      <c r="AI84">
        <v>0</v>
      </c>
      <c r="AJ84">
        <v>0</v>
      </c>
      <c r="AK84">
        <v>54.572499999999998</v>
      </c>
      <c r="AL84">
        <v>12.782</v>
      </c>
      <c r="AM84">
        <v>0</v>
      </c>
      <c r="AN84">
        <v>0.64646999999999999</v>
      </c>
      <c r="AO84">
        <v>0</v>
      </c>
      <c r="AP84">
        <v>1.9215</v>
      </c>
      <c r="AQ84">
        <v>32.603999999999999</v>
      </c>
      <c r="AR84">
        <v>22.08</v>
      </c>
      <c r="AS84">
        <v>10.492559999999999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79.271549999999991</v>
      </c>
      <c r="BA84">
        <f t="shared" si="4"/>
        <v>2505.8000529999999</v>
      </c>
      <c r="BB84">
        <v>81</v>
      </c>
      <c r="BD84">
        <v>5.34</v>
      </c>
      <c r="BE84">
        <v>1.92</v>
      </c>
      <c r="BF84">
        <v>2.25</v>
      </c>
      <c r="BG84">
        <v>1.79</v>
      </c>
      <c r="BH84">
        <v>6.3</v>
      </c>
      <c r="BI84">
        <v>1.42</v>
      </c>
      <c r="BJ84">
        <v>0.88</v>
      </c>
      <c r="BK84">
        <v>1.71</v>
      </c>
      <c r="BL84">
        <v>0.74</v>
      </c>
      <c r="BM84">
        <v>0.18</v>
      </c>
      <c r="BN84">
        <v>2.34</v>
      </c>
      <c r="BO84">
        <v>3.77</v>
      </c>
      <c r="BP84">
        <v>0.27</v>
      </c>
      <c r="BQ84">
        <v>2.0099999999999998</v>
      </c>
      <c r="BR84">
        <v>2.19</v>
      </c>
      <c r="BS84">
        <v>0.91</v>
      </c>
      <c r="BT84">
        <v>2.9693719999999999</v>
      </c>
      <c r="BU84">
        <v>1.342031</v>
      </c>
      <c r="BV84">
        <v>2.0069400000000002</v>
      </c>
      <c r="BW84">
        <v>1.9426559999999999</v>
      </c>
      <c r="BX84">
        <v>1.959376</v>
      </c>
      <c r="BY84">
        <v>2.6840619999999999</v>
      </c>
      <c r="BZ84">
        <v>1.3277159999999999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</v>
      </c>
      <c r="CL84">
        <v>1.9378120000000001</v>
      </c>
      <c r="CM84">
        <v>3.5120239999999998</v>
      </c>
      <c r="CN84">
        <v>1.7714810000000001</v>
      </c>
      <c r="CO84">
        <v>4.2945000000000002</v>
      </c>
      <c r="CP84">
        <v>4.2584999999999997</v>
      </c>
      <c r="CQ84">
        <v>3.4642300000000001</v>
      </c>
      <c r="CR84">
        <v>0.80702399999999996</v>
      </c>
      <c r="CS84">
        <v>2.79379</v>
      </c>
      <c r="CT84">
        <v>0</v>
      </c>
      <c r="CU84">
        <v>0</v>
      </c>
      <c r="CV84">
        <v>0</v>
      </c>
      <c r="CW84">
        <v>0.99528000000000005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79.271549999999991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531.22460000000001</v>
      </c>
      <c r="L85">
        <v>601.37630000000001</v>
      </c>
      <c r="M85">
        <v>92.92</v>
      </c>
      <c r="N85">
        <v>119.15625</v>
      </c>
      <c r="O85">
        <v>124.7899</v>
      </c>
      <c r="P85">
        <v>122.99679999999999</v>
      </c>
      <c r="Q85">
        <v>21.546399999999998</v>
      </c>
      <c r="R85">
        <v>41.6905</v>
      </c>
      <c r="S85">
        <v>14.3223</v>
      </c>
      <c r="T85">
        <v>0.56000000000000005</v>
      </c>
      <c r="U85">
        <v>348.97500000000002</v>
      </c>
      <c r="V85">
        <v>11.638400000000001</v>
      </c>
      <c r="W85">
        <v>43.704000000000001</v>
      </c>
      <c r="X85">
        <v>102.60469999999999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45.258400000000002</v>
      </c>
      <c r="AH85">
        <v>0</v>
      </c>
      <c r="AI85">
        <v>0</v>
      </c>
      <c r="AJ85">
        <v>0</v>
      </c>
      <c r="AK85">
        <v>54.572499999999998</v>
      </c>
      <c r="AL85">
        <v>12.782</v>
      </c>
      <c r="AM85">
        <v>0</v>
      </c>
      <c r="AN85">
        <v>0.64646999999999999</v>
      </c>
      <c r="AO85">
        <v>0</v>
      </c>
      <c r="AP85">
        <v>1.9215</v>
      </c>
      <c r="AQ85">
        <v>16.302</v>
      </c>
      <c r="AR85">
        <v>22.08</v>
      </c>
      <c r="AS85">
        <v>10.492559999999999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79.241549999999989</v>
      </c>
      <c r="BA85">
        <f t="shared" si="4"/>
        <v>2446.5885300000004</v>
      </c>
      <c r="BB85">
        <v>82</v>
      </c>
      <c r="BD85">
        <v>5.34</v>
      </c>
      <c r="BE85">
        <v>1.92</v>
      </c>
      <c r="BF85">
        <v>2.25</v>
      </c>
      <c r="BG85">
        <v>1.79</v>
      </c>
      <c r="BH85">
        <v>6.3</v>
      </c>
      <c r="BI85">
        <v>1.42</v>
      </c>
      <c r="BJ85">
        <v>0.88</v>
      </c>
      <c r="BK85">
        <v>1.71</v>
      </c>
      <c r="BL85">
        <v>0.71</v>
      </c>
      <c r="BM85">
        <v>0.18</v>
      </c>
      <c r="BN85">
        <v>2.34</v>
      </c>
      <c r="BO85">
        <v>3.77</v>
      </c>
      <c r="BP85">
        <v>0.27</v>
      </c>
      <c r="BQ85">
        <v>2.0099999999999998</v>
      </c>
      <c r="BR85">
        <v>2.19</v>
      </c>
      <c r="BS85">
        <v>0.91</v>
      </c>
      <c r="BT85">
        <v>2.9693719999999999</v>
      </c>
      <c r="BU85">
        <v>1.342031</v>
      </c>
      <c r="BV85">
        <v>2.0069400000000002</v>
      </c>
      <c r="BW85">
        <v>1.9426559999999999</v>
      </c>
      <c r="BX85">
        <v>1.959376</v>
      </c>
      <c r="BY85">
        <v>2.6840619999999999</v>
      </c>
      <c r="BZ85">
        <v>1.3277159999999999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</v>
      </c>
      <c r="CL85">
        <v>1.9378120000000001</v>
      </c>
      <c r="CM85">
        <v>3.5120239999999998</v>
      </c>
      <c r="CN85">
        <v>1.7714810000000001</v>
      </c>
      <c r="CO85">
        <v>4.2945000000000002</v>
      </c>
      <c r="CP85">
        <v>4.2584999999999997</v>
      </c>
      <c r="CQ85">
        <v>3.4642300000000001</v>
      </c>
      <c r="CR85">
        <v>0.80702399999999996</v>
      </c>
      <c r="CS85">
        <v>2.79379</v>
      </c>
      <c r="CT85">
        <v>0</v>
      </c>
      <c r="CU85">
        <v>0</v>
      </c>
      <c r="CV85">
        <v>0</v>
      </c>
      <c r="CW85">
        <v>0.99528000000000005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79.241549999999989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526.22460000000001</v>
      </c>
      <c r="L86">
        <v>601.37630000000001</v>
      </c>
      <c r="M86">
        <v>92.92</v>
      </c>
      <c r="N86">
        <v>119.15625</v>
      </c>
      <c r="O86">
        <v>124.7899</v>
      </c>
      <c r="P86">
        <v>122.99679999999999</v>
      </c>
      <c r="Q86">
        <v>21.546399999999998</v>
      </c>
      <c r="R86">
        <v>41.6905</v>
      </c>
      <c r="S86">
        <v>14.3223</v>
      </c>
      <c r="T86">
        <v>0.56000000000000005</v>
      </c>
      <c r="U86">
        <v>348.97500000000002</v>
      </c>
      <c r="V86">
        <v>11.638400000000001</v>
      </c>
      <c r="W86">
        <v>43.704000000000001</v>
      </c>
      <c r="X86">
        <v>102.60469999999999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45.258400000000002</v>
      </c>
      <c r="AH86">
        <v>0</v>
      </c>
      <c r="AI86">
        <v>0</v>
      </c>
      <c r="AJ86">
        <v>0</v>
      </c>
      <c r="AK86">
        <v>54.572499999999998</v>
      </c>
      <c r="AL86">
        <v>12.782</v>
      </c>
      <c r="AM86">
        <v>0</v>
      </c>
      <c r="AN86">
        <v>0.64646999999999999</v>
      </c>
      <c r="AO86">
        <v>0</v>
      </c>
      <c r="AP86">
        <v>1.9215</v>
      </c>
      <c r="AQ86">
        <v>16.302</v>
      </c>
      <c r="AR86">
        <v>22.08</v>
      </c>
      <c r="AS86">
        <v>10.492559999999999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79.241549999999989</v>
      </c>
      <c r="BA86">
        <f t="shared" si="4"/>
        <v>2441.5885300000004</v>
      </c>
      <c r="BB86">
        <v>83</v>
      </c>
      <c r="BD86">
        <v>5.34</v>
      </c>
      <c r="BE86">
        <v>1.92</v>
      </c>
      <c r="BF86">
        <v>2.25</v>
      </c>
      <c r="BG86">
        <v>1.79</v>
      </c>
      <c r="BH86">
        <v>6.3</v>
      </c>
      <c r="BI86">
        <v>1.42</v>
      </c>
      <c r="BJ86">
        <v>0.88</v>
      </c>
      <c r="BK86">
        <v>1.71</v>
      </c>
      <c r="BL86">
        <v>0.71</v>
      </c>
      <c r="BM86">
        <v>0.18</v>
      </c>
      <c r="BN86">
        <v>2.34</v>
      </c>
      <c r="BO86">
        <v>3.77</v>
      </c>
      <c r="BP86">
        <v>0.27</v>
      </c>
      <c r="BQ86">
        <v>2.0099999999999998</v>
      </c>
      <c r="BR86">
        <v>2.19</v>
      </c>
      <c r="BS86">
        <v>0.91</v>
      </c>
      <c r="BT86">
        <v>2.9693719999999999</v>
      </c>
      <c r="BU86">
        <v>1.342031</v>
      </c>
      <c r="BV86">
        <v>2.0069400000000002</v>
      </c>
      <c r="BW86">
        <v>1.9426559999999999</v>
      </c>
      <c r="BX86">
        <v>1.959376</v>
      </c>
      <c r="BY86">
        <v>2.6840619999999999</v>
      </c>
      <c r="BZ86">
        <v>1.3277159999999999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</v>
      </c>
      <c r="CL86">
        <v>1.9378120000000001</v>
      </c>
      <c r="CM86">
        <v>3.5120239999999998</v>
      </c>
      <c r="CN86">
        <v>1.7714810000000001</v>
      </c>
      <c r="CO86">
        <v>4.2945000000000002</v>
      </c>
      <c r="CP86">
        <v>4.2584999999999997</v>
      </c>
      <c r="CQ86">
        <v>3.4642300000000001</v>
      </c>
      <c r="CR86">
        <v>0.80702399999999996</v>
      </c>
      <c r="CS86">
        <v>2.79379</v>
      </c>
      <c r="CT86">
        <v>0</v>
      </c>
      <c r="CU86">
        <v>0</v>
      </c>
      <c r="CV86">
        <v>0</v>
      </c>
      <c r="CW86">
        <v>0.99528000000000005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79.241549999999989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461.38466</v>
      </c>
      <c r="L87">
        <v>601.37630000000001</v>
      </c>
      <c r="M87">
        <v>92.92</v>
      </c>
      <c r="N87">
        <v>119.15625</v>
      </c>
      <c r="O87">
        <v>124.7899</v>
      </c>
      <c r="P87">
        <v>122.99679999999999</v>
      </c>
      <c r="Q87">
        <v>21.5626</v>
      </c>
      <c r="R87">
        <v>41.7316</v>
      </c>
      <c r="S87">
        <v>19.911044</v>
      </c>
      <c r="T87">
        <v>0.56000000000000005</v>
      </c>
      <c r="U87">
        <v>348.97500000000002</v>
      </c>
      <c r="V87">
        <v>18.1401</v>
      </c>
      <c r="W87">
        <v>44.31</v>
      </c>
      <c r="X87">
        <v>102.60469999999999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45.258400000000002</v>
      </c>
      <c r="AH87">
        <v>0</v>
      </c>
      <c r="AI87">
        <v>0</v>
      </c>
      <c r="AJ87">
        <v>0</v>
      </c>
      <c r="AK87">
        <v>54.572499999999998</v>
      </c>
      <c r="AL87">
        <v>12.782</v>
      </c>
      <c r="AM87">
        <v>0</v>
      </c>
      <c r="AN87">
        <v>0.64646999999999999</v>
      </c>
      <c r="AO87">
        <v>0</v>
      </c>
      <c r="AP87">
        <v>5.6364000000000001</v>
      </c>
      <c r="AQ87">
        <v>0</v>
      </c>
      <c r="AR87">
        <v>22.08</v>
      </c>
      <c r="AS87">
        <v>10.492559999999999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79.151549999999986</v>
      </c>
      <c r="BA87">
        <f t="shared" si="4"/>
        <v>2376.8252340000004</v>
      </c>
      <c r="BB87">
        <v>84</v>
      </c>
      <c r="BD87">
        <v>5.34</v>
      </c>
      <c r="BE87">
        <v>1.92</v>
      </c>
      <c r="BF87">
        <v>2.25</v>
      </c>
      <c r="BG87">
        <v>1.79</v>
      </c>
      <c r="BH87">
        <v>6.3</v>
      </c>
      <c r="BI87">
        <v>1.33</v>
      </c>
      <c r="BJ87">
        <v>0.88</v>
      </c>
      <c r="BK87">
        <v>1.71</v>
      </c>
      <c r="BL87">
        <v>0.71</v>
      </c>
      <c r="BM87">
        <v>0.18</v>
      </c>
      <c r="BN87">
        <v>2.34</v>
      </c>
      <c r="BO87">
        <v>3.77</v>
      </c>
      <c r="BP87">
        <v>0.27</v>
      </c>
      <c r="BQ87">
        <v>2.0099999999999998</v>
      </c>
      <c r="BR87">
        <v>2.19</v>
      </c>
      <c r="BS87">
        <v>0.91</v>
      </c>
      <c r="BT87">
        <v>2.9693719999999999</v>
      </c>
      <c r="BU87">
        <v>1.342031</v>
      </c>
      <c r="BV87">
        <v>2.0069400000000002</v>
      </c>
      <c r="BW87">
        <v>1.9426559999999999</v>
      </c>
      <c r="BX87">
        <v>1.959376</v>
      </c>
      <c r="BY87">
        <v>2.6840619999999999</v>
      </c>
      <c r="BZ87">
        <v>1.3277159999999999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</v>
      </c>
      <c r="CL87">
        <v>1.9378120000000001</v>
      </c>
      <c r="CM87">
        <v>3.5120239999999998</v>
      </c>
      <c r="CN87">
        <v>1.7714810000000001</v>
      </c>
      <c r="CO87">
        <v>4.2945000000000002</v>
      </c>
      <c r="CP87">
        <v>4.2584999999999997</v>
      </c>
      <c r="CQ87">
        <v>3.4642300000000001</v>
      </c>
      <c r="CR87">
        <v>0.80702399999999996</v>
      </c>
      <c r="CS87">
        <v>2.79379</v>
      </c>
      <c r="CT87">
        <v>0</v>
      </c>
      <c r="CU87">
        <v>0</v>
      </c>
      <c r="CV87">
        <v>0</v>
      </c>
      <c r="CW87">
        <v>0.99528000000000005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79.151549999999986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440.3546</v>
      </c>
      <c r="L88">
        <v>601.37630000000001</v>
      </c>
      <c r="M88">
        <v>92.92</v>
      </c>
      <c r="N88">
        <v>119.15625</v>
      </c>
      <c r="O88">
        <v>124.7899</v>
      </c>
      <c r="P88">
        <v>122.99679999999999</v>
      </c>
      <c r="Q88">
        <v>21.5626</v>
      </c>
      <c r="R88">
        <v>41.7316</v>
      </c>
      <c r="S88">
        <v>25.43</v>
      </c>
      <c r="T88">
        <v>0.56000000000000005</v>
      </c>
      <c r="U88">
        <v>348.97500000000002</v>
      </c>
      <c r="V88">
        <v>18.1401</v>
      </c>
      <c r="W88">
        <v>44.31</v>
      </c>
      <c r="X88">
        <v>102.60469999999999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45.258400000000002</v>
      </c>
      <c r="AH88">
        <v>0</v>
      </c>
      <c r="AI88">
        <v>0</v>
      </c>
      <c r="AJ88">
        <v>0</v>
      </c>
      <c r="AK88">
        <v>54.572499999999998</v>
      </c>
      <c r="AL88">
        <v>12.782</v>
      </c>
      <c r="AM88">
        <v>0</v>
      </c>
      <c r="AN88">
        <v>0.64646999999999999</v>
      </c>
      <c r="AO88">
        <v>0</v>
      </c>
      <c r="AP88">
        <v>5.6364000000000001</v>
      </c>
      <c r="AQ88">
        <v>0</v>
      </c>
      <c r="AR88">
        <v>22.08</v>
      </c>
      <c r="AS88">
        <v>10.492559999999999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79.171549999999982</v>
      </c>
      <c r="BA88">
        <f t="shared" si="4"/>
        <v>2361.3341300000006</v>
      </c>
      <c r="BB88">
        <v>85</v>
      </c>
      <c r="BD88">
        <v>5.34</v>
      </c>
      <c r="BE88">
        <v>1.92</v>
      </c>
      <c r="BF88">
        <v>2.25</v>
      </c>
      <c r="BG88">
        <v>1.79</v>
      </c>
      <c r="BH88">
        <v>6.3</v>
      </c>
      <c r="BI88">
        <v>1.33</v>
      </c>
      <c r="BJ88">
        <v>0.88</v>
      </c>
      <c r="BK88">
        <v>1.71</v>
      </c>
      <c r="BL88">
        <v>0.73</v>
      </c>
      <c r="BM88">
        <v>0.18</v>
      </c>
      <c r="BN88">
        <v>2.34</v>
      </c>
      <c r="BO88">
        <v>3.77</v>
      </c>
      <c r="BP88">
        <v>0.27</v>
      </c>
      <c r="BQ88">
        <v>2.0099999999999998</v>
      </c>
      <c r="BR88">
        <v>2.19</v>
      </c>
      <c r="BS88">
        <v>0.91</v>
      </c>
      <c r="BT88">
        <v>2.9693719999999999</v>
      </c>
      <c r="BU88">
        <v>1.342031</v>
      </c>
      <c r="BV88">
        <v>2.0069400000000002</v>
      </c>
      <c r="BW88">
        <v>1.9426559999999999</v>
      </c>
      <c r="BX88">
        <v>1.959376</v>
      </c>
      <c r="BY88">
        <v>2.6840619999999999</v>
      </c>
      <c r="BZ88">
        <v>1.3277159999999999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</v>
      </c>
      <c r="CL88">
        <v>1.9378120000000001</v>
      </c>
      <c r="CM88">
        <v>3.5120239999999998</v>
      </c>
      <c r="CN88">
        <v>1.7714810000000001</v>
      </c>
      <c r="CO88">
        <v>4.2945000000000002</v>
      </c>
      <c r="CP88">
        <v>4.2584999999999997</v>
      </c>
      <c r="CQ88">
        <v>3.4642300000000001</v>
      </c>
      <c r="CR88">
        <v>0.80702399999999996</v>
      </c>
      <c r="CS88">
        <v>2.79379</v>
      </c>
      <c r="CT88">
        <v>0</v>
      </c>
      <c r="CU88">
        <v>0</v>
      </c>
      <c r="CV88">
        <v>0</v>
      </c>
      <c r="CW88">
        <v>0.99528000000000005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79.171549999999982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419.3546</v>
      </c>
      <c r="L89">
        <v>601.37630000000001</v>
      </c>
      <c r="M89">
        <v>92.92</v>
      </c>
      <c r="N89">
        <v>119.15625</v>
      </c>
      <c r="O89">
        <v>124.7899</v>
      </c>
      <c r="P89">
        <v>122.99679999999999</v>
      </c>
      <c r="Q89">
        <v>21.5626</v>
      </c>
      <c r="R89">
        <v>41.7316</v>
      </c>
      <c r="S89">
        <v>25.43</v>
      </c>
      <c r="T89">
        <v>0.56000000000000005</v>
      </c>
      <c r="U89">
        <v>348.97500000000002</v>
      </c>
      <c r="V89">
        <v>18.1401</v>
      </c>
      <c r="W89">
        <v>44.31</v>
      </c>
      <c r="X89">
        <v>102.60469999999999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45.258400000000002</v>
      </c>
      <c r="AH89">
        <v>0</v>
      </c>
      <c r="AI89">
        <v>0</v>
      </c>
      <c r="AJ89">
        <v>0</v>
      </c>
      <c r="AK89">
        <v>54.572499999999998</v>
      </c>
      <c r="AL89">
        <v>12.782</v>
      </c>
      <c r="AM89">
        <v>0</v>
      </c>
      <c r="AN89">
        <v>0.64646999999999999</v>
      </c>
      <c r="AO89">
        <v>0</v>
      </c>
      <c r="AP89">
        <v>1.1529</v>
      </c>
      <c r="AQ89">
        <v>0</v>
      </c>
      <c r="AR89">
        <v>22.08</v>
      </c>
      <c r="AS89">
        <v>16.142399999999999</v>
      </c>
      <c r="AT89">
        <v>8.1222150000000006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79.222448999999983</v>
      </c>
      <c r="BA89">
        <f t="shared" si="4"/>
        <v>2342.1751840000006</v>
      </c>
      <c r="BB89">
        <v>86</v>
      </c>
      <c r="BD89">
        <v>5.34</v>
      </c>
      <c r="BE89">
        <v>1.92</v>
      </c>
      <c r="BF89">
        <v>2.25</v>
      </c>
      <c r="BG89">
        <v>1.79</v>
      </c>
      <c r="BH89">
        <v>6.3</v>
      </c>
      <c r="BI89">
        <v>1.33</v>
      </c>
      <c r="BJ89">
        <v>0.88</v>
      </c>
      <c r="BK89">
        <v>1.71</v>
      </c>
      <c r="BL89">
        <v>0.76</v>
      </c>
      <c r="BM89">
        <v>0.18</v>
      </c>
      <c r="BN89">
        <v>2.34</v>
      </c>
      <c r="BO89">
        <v>3.77</v>
      </c>
      <c r="BP89">
        <v>0.27</v>
      </c>
      <c r="BQ89">
        <v>2.0099999999999998</v>
      </c>
      <c r="BR89">
        <v>2.19</v>
      </c>
      <c r="BS89">
        <v>0.91</v>
      </c>
      <c r="BT89">
        <v>2.9693719999999999</v>
      </c>
      <c r="BU89">
        <v>1.342031</v>
      </c>
      <c r="BV89">
        <v>2.0278390000000002</v>
      </c>
      <c r="BW89">
        <v>1.9426559999999999</v>
      </c>
      <c r="BX89">
        <v>1.959376</v>
      </c>
      <c r="BY89">
        <v>2.6840619999999999</v>
      </c>
      <c r="BZ89">
        <v>1.3277159999999999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</v>
      </c>
      <c r="CL89">
        <v>1.9378120000000001</v>
      </c>
      <c r="CM89">
        <v>3.5120239999999998</v>
      </c>
      <c r="CN89">
        <v>1.7714810000000001</v>
      </c>
      <c r="CO89">
        <v>4.2945000000000002</v>
      </c>
      <c r="CP89">
        <v>4.2584999999999997</v>
      </c>
      <c r="CQ89">
        <v>3.4642300000000001</v>
      </c>
      <c r="CR89">
        <v>0.80702399999999996</v>
      </c>
      <c r="CS89">
        <v>2.79379</v>
      </c>
      <c r="CT89">
        <v>0</v>
      </c>
      <c r="CU89">
        <v>0</v>
      </c>
      <c r="CV89">
        <v>0</v>
      </c>
      <c r="CW89">
        <v>0.99528000000000005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79.222448999999983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414.3546</v>
      </c>
      <c r="L90">
        <v>600.68629999999996</v>
      </c>
      <c r="M90">
        <v>92.92</v>
      </c>
      <c r="N90">
        <v>119.15625</v>
      </c>
      <c r="O90">
        <v>124.7899</v>
      </c>
      <c r="P90">
        <v>122.99679999999999</v>
      </c>
      <c r="Q90">
        <v>21.5626</v>
      </c>
      <c r="R90">
        <v>41.7316</v>
      </c>
      <c r="S90">
        <v>25.43</v>
      </c>
      <c r="T90">
        <v>0.56000000000000005</v>
      </c>
      <c r="U90">
        <v>348.97500000000002</v>
      </c>
      <c r="V90">
        <v>18.1401</v>
      </c>
      <c r="W90">
        <v>44.31</v>
      </c>
      <c r="X90">
        <v>102.60469999999999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45.258400000000002</v>
      </c>
      <c r="AH90">
        <v>0</v>
      </c>
      <c r="AI90">
        <v>0</v>
      </c>
      <c r="AJ90">
        <v>0</v>
      </c>
      <c r="AK90">
        <v>54.572499999999998</v>
      </c>
      <c r="AL90">
        <v>12.782</v>
      </c>
      <c r="AM90">
        <v>0</v>
      </c>
      <c r="AN90">
        <v>0.64646999999999999</v>
      </c>
      <c r="AO90">
        <v>0</v>
      </c>
      <c r="AP90">
        <v>1.1529</v>
      </c>
      <c r="AQ90">
        <v>0</v>
      </c>
      <c r="AR90">
        <v>22.08</v>
      </c>
      <c r="AS90">
        <v>16.142399999999999</v>
      </c>
      <c r="AT90">
        <v>8.24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79.233129999999989</v>
      </c>
      <c r="BA90">
        <f t="shared" si="4"/>
        <v>2336.6136500000007</v>
      </c>
      <c r="BB90">
        <v>87</v>
      </c>
      <c r="BD90">
        <v>5.34</v>
      </c>
      <c r="BE90">
        <v>1.92</v>
      </c>
      <c r="BF90">
        <v>2.25</v>
      </c>
      <c r="BG90">
        <v>1.79</v>
      </c>
      <c r="BH90">
        <v>6.3</v>
      </c>
      <c r="BI90">
        <v>1.33</v>
      </c>
      <c r="BJ90">
        <v>0.88</v>
      </c>
      <c r="BK90">
        <v>1.71</v>
      </c>
      <c r="BL90">
        <v>0.77</v>
      </c>
      <c r="BM90">
        <v>0.18</v>
      </c>
      <c r="BN90">
        <v>2.34</v>
      </c>
      <c r="BO90">
        <v>3.77</v>
      </c>
      <c r="BP90">
        <v>0.27</v>
      </c>
      <c r="BQ90">
        <v>2.0099999999999998</v>
      </c>
      <c r="BR90">
        <v>2.19</v>
      </c>
      <c r="BS90">
        <v>0.91</v>
      </c>
      <c r="BT90">
        <v>2.9693719999999999</v>
      </c>
      <c r="BU90">
        <v>1.342031</v>
      </c>
      <c r="BV90">
        <v>2.0285199999999999</v>
      </c>
      <c r="BW90">
        <v>1.9426559999999999</v>
      </c>
      <c r="BX90">
        <v>1.959376</v>
      </c>
      <c r="BY90">
        <v>2.6840619999999999</v>
      </c>
      <c r="BZ90">
        <v>1.3277159999999999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</v>
      </c>
      <c r="CL90">
        <v>1.9378120000000001</v>
      </c>
      <c r="CM90">
        <v>3.5120239999999998</v>
      </c>
      <c r="CN90">
        <v>1.7714810000000001</v>
      </c>
      <c r="CO90">
        <v>4.2945000000000002</v>
      </c>
      <c r="CP90">
        <v>4.2584999999999997</v>
      </c>
      <c r="CQ90">
        <v>3.4642300000000001</v>
      </c>
      <c r="CR90">
        <v>0.80702399999999996</v>
      </c>
      <c r="CS90">
        <v>2.79379</v>
      </c>
      <c r="CT90">
        <v>0</v>
      </c>
      <c r="CU90">
        <v>0</v>
      </c>
      <c r="CV90">
        <v>0</v>
      </c>
      <c r="CW90">
        <v>0.99528000000000005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79.233129999999989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424.791245</v>
      </c>
      <c r="L91">
        <v>501.19670000000002</v>
      </c>
      <c r="M91">
        <v>92.92</v>
      </c>
      <c r="N91">
        <v>119.15625</v>
      </c>
      <c r="O91">
        <v>124.7899</v>
      </c>
      <c r="P91">
        <v>122.99679999999999</v>
      </c>
      <c r="Q91">
        <v>17.507424</v>
      </c>
      <c r="R91">
        <v>35.306899999999999</v>
      </c>
      <c r="S91">
        <v>21.029716000000001</v>
      </c>
      <c r="T91">
        <v>0.56000000000000005</v>
      </c>
      <c r="U91">
        <v>348.97500000000002</v>
      </c>
      <c r="V91">
        <v>12.9671</v>
      </c>
      <c r="W91">
        <v>43.704000000000001</v>
      </c>
      <c r="X91">
        <v>101.434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45.258400000000002</v>
      </c>
      <c r="AH91">
        <v>0</v>
      </c>
      <c r="AI91">
        <v>0</v>
      </c>
      <c r="AJ91">
        <v>0</v>
      </c>
      <c r="AK91">
        <v>54.572499999999998</v>
      </c>
      <c r="AL91">
        <v>12.782</v>
      </c>
      <c r="AM91">
        <v>0</v>
      </c>
      <c r="AN91">
        <v>0.64646999999999999</v>
      </c>
      <c r="AO91">
        <v>0</v>
      </c>
      <c r="AP91">
        <v>1.1529</v>
      </c>
      <c r="AQ91">
        <v>0</v>
      </c>
      <c r="AR91">
        <v>22.08</v>
      </c>
      <c r="AS91">
        <v>16.142399999999999</v>
      </c>
      <c r="AT91">
        <v>8.6519999999999992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79.169345999999976</v>
      </c>
      <c r="BA91">
        <f t="shared" si="4"/>
        <v>2216.9350510000004</v>
      </c>
      <c r="BB91">
        <v>88</v>
      </c>
      <c r="BD91">
        <v>5.34</v>
      </c>
      <c r="BE91">
        <v>1.92</v>
      </c>
      <c r="BF91">
        <v>2.25</v>
      </c>
      <c r="BG91">
        <v>1.79</v>
      </c>
      <c r="BH91">
        <v>6.3</v>
      </c>
      <c r="BI91">
        <v>1.36</v>
      </c>
      <c r="BJ91">
        <v>0.89</v>
      </c>
      <c r="BK91">
        <v>1.71</v>
      </c>
      <c r="BL91">
        <v>0.77</v>
      </c>
      <c r="BM91">
        <v>0.18</v>
      </c>
      <c r="BN91">
        <v>2.34</v>
      </c>
      <c r="BO91">
        <v>3.77</v>
      </c>
      <c r="BP91">
        <v>0.27</v>
      </c>
      <c r="BQ91">
        <v>2.0099999999999998</v>
      </c>
      <c r="BR91">
        <v>2.19</v>
      </c>
      <c r="BS91">
        <v>0.91</v>
      </c>
      <c r="BT91">
        <v>2.9693719999999999</v>
      </c>
      <c r="BU91">
        <v>1.342031</v>
      </c>
      <c r="BV91">
        <v>2.0285199999999999</v>
      </c>
      <c r="BW91">
        <v>1.9426559999999999</v>
      </c>
      <c r="BX91">
        <v>1.959376</v>
      </c>
      <c r="BY91">
        <v>2.6840619999999999</v>
      </c>
      <c r="BZ91">
        <v>1.3277159999999999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5.2106599999999998</v>
      </c>
      <c r="CK91">
        <v>1.870312</v>
      </c>
      <c r="CL91">
        <v>1.9378120000000001</v>
      </c>
      <c r="CM91">
        <v>3.5120239999999998</v>
      </c>
      <c r="CN91">
        <v>1.7714810000000001</v>
      </c>
      <c r="CO91">
        <v>4.2945000000000002</v>
      </c>
      <c r="CP91">
        <v>4.2584999999999997</v>
      </c>
      <c r="CQ91">
        <v>3.4642300000000001</v>
      </c>
      <c r="CR91">
        <v>0.80702399999999996</v>
      </c>
      <c r="CS91">
        <v>2.79379</v>
      </c>
      <c r="CT91">
        <v>0</v>
      </c>
      <c r="CU91">
        <v>0</v>
      </c>
      <c r="CV91">
        <v>0</v>
      </c>
      <c r="CW91">
        <v>0.99528000000000005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79.169345999999976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436</v>
      </c>
      <c r="L92">
        <v>401.19670000000002</v>
      </c>
      <c r="M92">
        <v>92.92</v>
      </c>
      <c r="N92">
        <v>119.15625</v>
      </c>
      <c r="O92">
        <v>124.7899</v>
      </c>
      <c r="P92">
        <v>122.99679999999999</v>
      </c>
      <c r="Q92">
        <v>17.461500000000001</v>
      </c>
      <c r="R92">
        <v>35.306899999999999</v>
      </c>
      <c r="S92">
        <v>20.79</v>
      </c>
      <c r="T92">
        <v>0.56000000000000005</v>
      </c>
      <c r="U92">
        <v>348.97500000000002</v>
      </c>
      <c r="V92">
        <v>12.9671</v>
      </c>
      <c r="W92">
        <v>43.704000000000001</v>
      </c>
      <c r="X92">
        <v>101.434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45.258400000000002</v>
      </c>
      <c r="AH92">
        <v>0</v>
      </c>
      <c r="AI92">
        <v>0</v>
      </c>
      <c r="AJ92">
        <v>0</v>
      </c>
      <c r="AK92">
        <v>54.572499999999998</v>
      </c>
      <c r="AL92">
        <v>12.782</v>
      </c>
      <c r="AM92">
        <v>0</v>
      </c>
      <c r="AN92">
        <v>0.64646999999999999</v>
      </c>
      <c r="AO92">
        <v>0</v>
      </c>
      <c r="AP92">
        <v>1.1529</v>
      </c>
      <c r="AQ92">
        <v>0</v>
      </c>
      <c r="AR92">
        <v>22.08</v>
      </c>
      <c r="AS92">
        <v>16.142399999999999</v>
      </c>
      <c r="AT92">
        <v>9.0640000000000001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79.179345999999981</v>
      </c>
      <c r="BA92">
        <f t="shared" si="4"/>
        <v>2128.2801659999996</v>
      </c>
      <c r="BB92">
        <v>89</v>
      </c>
      <c r="BD92">
        <v>5.34</v>
      </c>
      <c r="BE92">
        <v>1.92</v>
      </c>
      <c r="BF92">
        <v>2.25</v>
      </c>
      <c r="BG92">
        <v>1.79</v>
      </c>
      <c r="BH92">
        <v>6.3</v>
      </c>
      <c r="BI92">
        <v>1.37</v>
      </c>
      <c r="BJ92">
        <v>0.89</v>
      </c>
      <c r="BK92">
        <v>1.71</v>
      </c>
      <c r="BL92">
        <v>0.77</v>
      </c>
      <c r="BM92">
        <v>0.18</v>
      </c>
      <c r="BN92">
        <v>2.34</v>
      </c>
      <c r="BO92">
        <v>3.77</v>
      </c>
      <c r="BP92">
        <v>0.27</v>
      </c>
      <c r="BQ92">
        <v>2.0099999999999998</v>
      </c>
      <c r="BR92">
        <v>2.19</v>
      </c>
      <c r="BS92">
        <v>0.91</v>
      </c>
      <c r="BT92">
        <v>2.9693719999999999</v>
      </c>
      <c r="BU92">
        <v>1.342031</v>
      </c>
      <c r="BV92">
        <v>2.0285199999999999</v>
      </c>
      <c r="BW92">
        <v>1.9426559999999999</v>
      </c>
      <c r="BX92">
        <v>1.959376</v>
      </c>
      <c r="BY92">
        <v>2.6840619999999999</v>
      </c>
      <c r="BZ92">
        <v>1.3277159999999999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5.2106599999999998</v>
      </c>
      <c r="CK92">
        <v>1.870312</v>
      </c>
      <c r="CL92">
        <v>1.9378120000000001</v>
      </c>
      <c r="CM92">
        <v>3.5120239999999998</v>
      </c>
      <c r="CN92">
        <v>1.7714810000000001</v>
      </c>
      <c r="CO92">
        <v>4.2945000000000002</v>
      </c>
      <c r="CP92">
        <v>4.2584999999999997</v>
      </c>
      <c r="CQ92">
        <v>3.4642300000000001</v>
      </c>
      <c r="CR92">
        <v>0.80702399999999996</v>
      </c>
      <c r="CS92">
        <v>2.79379</v>
      </c>
      <c r="CT92">
        <v>0</v>
      </c>
      <c r="CU92">
        <v>0</v>
      </c>
      <c r="CV92">
        <v>0</v>
      </c>
      <c r="CW92">
        <v>0.99528000000000005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79.179345999999981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442.86</v>
      </c>
      <c r="L93">
        <v>339.10090000000002</v>
      </c>
      <c r="M93">
        <v>92.92</v>
      </c>
      <c r="N93">
        <v>119.15625</v>
      </c>
      <c r="O93">
        <v>124.7899</v>
      </c>
      <c r="P93">
        <v>122.99679999999999</v>
      </c>
      <c r="Q93">
        <v>13.461499999999999</v>
      </c>
      <c r="R93">
        <v>27.089071000000001</v>
      </c>
      <c r="S93">
        <v>15.316000000000001</v>
      </c>
      <c r="T93">
        <v>0.56000000000000005</v>
      </c>
      <c r="U93">
        <v>348.97500000000002</v>
      </c>
      <c r="V93">
        <v>10.858003999999999</v>
      </c>
      <c r="W93">
        <v>43.704000000000001</v>
      </c>
      <c r="X93">
        <v>101.434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45.258400000000002</v>
      </c>
      <c r="AH93">
        <v>0</v>
      </c>
      <c r="AI93">
        <v>0</v>
      </c>
      <c r="AJ93">
        <v>0</v>
      </c>
      <c r="AK93">
        <v>54.572499999999998</v>
      </c>
      <c r="AL93">
        <v>12.782</v>
      </c>
      <c r="AM93">
        <v>0</v>
      </c>
      <c r="AN93">
        <v>0.64646999999999999</v>
      </c>
      <c r="AO93">
        <v>0</v>
      </c>
      <c r="AP93">
        <v>1.1529</v>
      </c>
      <c r="AQ93">
        <v>0</v>
      </c>
      <c r="AR93">
        <v>22.08</v>
      </c>
      <c r="AS93">
        <v>16.142399999999999</v>
      </c>
      <c r="AT93">
        <v>9.5584000000000007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79.283129999999986</v>
      </c>
      <c r="BA93">
        <f t="shared" si="4"/>
        <v>2053.8416249999996</v>
      </c>
      <c r="BB93">
        <v>90</v>
      </c>
      <c r="BD93">
        <v>5.34</v>
      </c>
      <c r="BE93">
        <v>1.92</v>
      </c>
      <c r="BF93">
        <v>2.25</v>
      </c>
      <c r="BG93">
        <v>1.79</v>
      </c>
      <c r="BH93">
        <v>6.3</v>
      </c>
      <c r="BI93">
        <v>1.37</v>
      </c>
      <c r="BJ93">
        <v>0.89</v>
      </c>
      <c r="BK93">
        <v>1.71</v>
      </c>
      <c r="BL93">
        <v>0.77</v>
      </c>
      <c r="BM93">
        <v>0.18</v>
      </c>
      <c r="BN93">
        <v>2.34</v>
      </c>
      <c r="BO93">
        <v>3.77</v>
      </c>
      <c r="BP93">
        <v>0.27</v>
      </c>
      <c r="BQ93">
        <v>2.0099999999999998</v>
      </c>
      <c r="BR93">
        <v>2.19</v>
      </c>
      <c r="BS93">
        <v>0.91</v>
      </c>
      <c r="BT93">
        <v>2.9693719999999999</v>
      </c>
      <c r="BU93">
        <v>1.342031</v>
      </c>
      <c r="BV93">
        <v>2.0285199999999999</v>
      </c>
      <c r="BW93">
        <v>1.9426559999999999</v>
      </c>
      <c r="BX93">
        <v>1.959376</v>
      </c>
      <c r="BY93">
        <v>2.6840619999999999</v>
      </c>
      <c r="BZ93">
        <v>1.3277159999999999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</v>
      </c>
      <c r="CL93">
        <v>1.9378120000000001</v>
      </c>
      <c r="CM93">
        <v>3.5120239999999998</v>
      </c>
      <c r="CN93">
        <v>1.7714810000000001</v>
      </c>
      <c r="CO93">
        <v>4.2945000000000002</v>
      </c>
      <c r="CP93">
        <v>4.2584999999999997</v>
      </c>
      <c r="CQ93">
        <v>3.4642300000000001</v>
      </c>
      <c r="CR93">
        <v>0.80702399999999996</v>
      </c>
      <c r="CS93">
        <v>2.79379</v>
      </c>
      <c r="CT93">
        <v>0</v>
      </c>
      <c r="CU93">
        <v>0</v>
      </c>
      <c r="CV93">
        <v>0</v>
      </c>
      <c r="CW93">
        <v>0.99528000000000005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79.283129999999986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492.53</v>
      </c>
      <c r="L94">
        <v>339.10090000000002</v>
      </c>
      <c r="M94">
        <v>92.92</v>
      </c>
      <c r="N94">
        <v>119.15625</v>
      </c>
      <c r="O94">
        <v>124.7899</v>
      </c>
      <c r="P94">
        <v>122.99679999999999</v>
      </c>
      <c r="Q94">
        <v>13.461499999999999</v>
      </c>
      <c r="R94">
        <v>25.306899999999999</v>
      </c>
      <c r="S94">
        <v>15.316000000000001</v>
      </c>
      <c r="T94">
        <v>0.56000000000000005</v>
      </c>
      <c r="U94">
        <v>348.97500000000002</v>
      </c>
      <c r="V94">
        <v>9.9671000000000003</v>
      </c>
      <c r="W94">
        <v>37.661000000000001</v>
      </c>
      <c r="X94">
        <v>101.434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45.258400000000002</v>
      </c>
      <c r="AH94">
        <v>0</v>
      </c>
      <c r="AI94">
        <v>0</v>
      </c>
      <c r="AJ94">
        <v>0</v>
      </c>
      <c r="AK94">
        <v>54.572499999999998</v>
      </c>
      <c r="AL94">
        <v>12.782</v>
      </c>
      <c r="AM94">
        <v>0</v>
      </c>
      <c r="AN94">
        <v>0.64646999999999999</v>
      </c>
      <c r="AO94">
        <v>0</v>
      </c>
      <c r="AP94">
        <v>1.1529</v>
      </c>
      <c r="AQ94">
        <v>0</v>
      </c>
      <c r="AR94">
        <v>22.08</v>
      </c>
      <c r="AS94">
        <v>16.142399999999999</v>
      </c>
      <c r="AT94">
        <v>9.5584000000000007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79.233129999999989</v>
      </c>
      <c r="BA94">
        <f t="shared" si="4"/>
        <v>2094.7455499999996</v>
      </c>
      <c r="BB94">
        <v>91</v>
      </c>
      <c r="BD94">
        <v>5.34</v>
      </c>
      <c r="BE94">
        <v>1.92</v>
      </c>
      <c r="BF94">
        <v>2.25</v>
      </c>
      <c r="BG94">
        <v>1.79</v>
      </c>
      <c r="BH94">
        <v>6.3</v>
      </c>
      <c r="BI94">
        <v>1.33</v>
      </c>
      <c r="BJ94">
        <v>0.88</v>
      </c>
      <c r="BK94">
        <v>1.71</v>
      </c>
      <c r="BL94">
        <v>0.77</v>
      </c>
      <c r="BM94">
        <v>0.18</v>
      </c>
      <c r="BN94">
        <v>2.34</v>
      </c>
      <c r="BO94">
        <v>3.77</v>
      </c>
      <c r="BP94">
        <v>0.27</v>
      </c>
      <c r="BQ94">
        <v>2.0099999999999998</v>
      </c>
      <c r="BR94">
        <v>2.19</v>
      </c>
      <c r="BS94">
        <v>0.91</v>
      </c>
      <c r="BT94">
        <v>2.9693719999999999</v>
      </c>
      <c r="BU94">
        <v>1.342031</v>
      </c>
      <c r="BV94">
        <v>2.0285199999999999</v>
      </c>
      <c r="BW94">
        <v>1.9426559999999999</v>
      </c>
      <c r="BX94">
        <v>1.959376</v>
      </c>
      <c r="BY94">
        <v>2.6840619999999999</v>
      </c>
      <c r="BZ94">
        <v>1.3277159999999999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</v>
      </c>
      <c r="CL94">
        <v>1.9378120000000001</v>
      </c>
      <c r="CM94">
        <v>3.5120239999999998</v>
      </c>
      <c r="CN94">
        <v>1.7714810000000001</v>
      </c>
      <c r="CO94">
        <v>4.2945000000000002</v>
      </c>
      <c r="CP94">
        <v>4.2584999999999997</v>
      </c>
      <c r="CQ94">
        <v>3.4642300000000001</v>
      </c>
      <c r="CR94">
        <v>0.80702399999999996</v>
      </c>
      <c r="CS94">
        <v>2.79379</v>
      </c>
      <c r="CT94">
        <v>0</v>
      </c>
      <c r="CU94">
        <v>0</v>
      </c>
      <c r="CV94">
        <v>0</v>
      </c>
      <c r="CW94">
        <v>0.99528000000000005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79.233129999999989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479.59</v>
      </c>
      <c r="L95">
        <v>339.10090000000002</v>
      </c>
      <c r="M95">
        <v>92.92</v>
      </c>
      <c r="N95">
        <v>119.15625</v>
      </c>
      <c r="O95">
        <v>124.7899</v>
      </c>
      <c r="P95">
        <v>122.99679999999999</v>
      </c>
      <c r="Q95">
        <v>13.461499999999999</v>
      </c>
      <c r="R95">
        <v>25.306899999999999</v>
      </c>
      <c r="S95">
        <v>15.316000000000001</v>
      </c>
      <c r="T95">
        <v>0.56000000000000005</v>
      </c>
      <c r="U95">
        <v>348.97500000000002</v>
      </c>
      <c r="V95">
        <v>9.9671000000000003</v>
      </c>
      <c r="W95">
        <v>26.661000000000001</v>
      </c>
      <c r="X95">
        <v>82.433999999999997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45.258400000000002</v>
      </c>
      <c r="AH95">
        <v>0</v>
      </c>
      <c r="AI95">
        <v>0</v>
      </c>
      <c r="AJ95">
        <v>0</v>
      </c>
      <c r="AK95">
        <v>54.572499999999998</v>
      </c>
      <c r="AL95">
        <v>12.782</v>
      </c>
      <c r="AM95">
        <v>0</v>
      </c>
      <c r="AN95">
        <v>0.64646999999999999</v>
      </c>
      <c r="AO95">
        <v>0</v>
      </c>
      <c r="AP95">
        <v>1.1529</v>
      </c>
      <c r="AQ95">
        <v>0</v>
      </c>
      <c r="AR95">
        <v>8.8320000000000007</v>
      </c>
      <c r="AS95">
        <v>10.492559999999999</v>
      </c>
      <c r="AT95">
        <v>10.0528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79.253129999999985</v>
      </c>
      <c r="BA95">
        <f t="shared" si="4"/>
        <v>2033.4221099999997</v>
      </c>
      <c r="BB95">
        <v>92</v>
      </c>
      <c r="BD95">
        <v>5.34</v>
      </c>
      <c r="BE95">
        <v>1.92</v>
      </c>
      <c r="BF95">
        <v>2.25</v>
      </c>
      <c r="BG95">
        <v>1.79</v>
      </c>
      <c r="BH95">
        <v>6.3</v>
      </c>
      <c r="BI95">
        <v>1.33</v>
      </c>
      <c r="BJ95">
        <v>0.88</v>
      </c>
      <c r="BK95">
        <v>1.71</v>
      </c>
      <c r="BL95">
        <v>0.79</v>
      </c>
      <c r="BM95">
        <v>0.18</v>
      </c>
      <c r="BN95">
        <v>2.34</v>
      </c>
      <c r="BO95">
        <v>3.77</v>
      </c>
      <c r="BP95">
        <v>0.27</v>
      </c>
      <c r="BQ95">
        <v>2.0099999999999998</v>
      </c>
      <c r="BR95">
        <v>2.19</v>
      </c>
      <c r="BS95">
        <v>0.91</v>
      </c>
      <c r="BT95">
        <v>2.9693719999999999</v>
      </c>
      <c r="BU95">
        <v>1.342031</v>
      </c>
      <c r="BV95">
        <v>2.0285199999999999</v>
      </c>
      <c r="BW95">
        <v>1.9426559999999999</v>
      </c>
      <c r="BX95">
        <v>1.959376</v>
      </c>
      <c r="BY95">
        <v>2.6840619999999999</v>
      </c>
      <c r="BZ95">
        <v>1.3277159999999999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</v>
      </c>
      <c r="CL95">
        <v>1.9378120000000001</v>
      </c>
      <c r="CM95">
        <v>3.5120239999999998</v>
      </c>
      <c r="CN95">
        <v>1.7714810000000001</v>
      </c>
      <c r="CO95">
        <v>4.2945000000000002</v>
      </c>
      <c r="CP95">
        <v>4.2584999999999997</v>
      </c>
      <c r="CQ95">
        <v>3.4642300000000001</v>
      </c>
      <c r="CR95">
        <v>0.80702399999999996</v>
      </c>
      <c r="CS95">
        <v>2.79379</v>
      </c>
      <c r="CT95">
        <v>0</v>
      </c>
      <c r="CU95">
        <v>0</v>
      </c>
      <c r="CV95">
        <v>0</v>
      </c>
      <c r="CW95">
        <v>0.99528000000000005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79.253129999999985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439.59</v>
      </c>
      <c r="L96">
        <v>339.10090000000002</v>
      </c>
      <c r="M96">
        <v>92.92</v>
      </c>
      <c r="N96">
        <v>119.15625</v>
      </c>
      <c r="O96">
        <v>124.7899</v>
      </c>
      <c r="P96">
        <v>122.99679999999999</v>
      </c>
      <c r="Q96">
        <v>13.461499999999999</v>
      </c>
      <c r="R96">
        <v>25.306899999999999</v>
      </c>
      <c r="S96">
        <v>15.316000000000001</v>
      </c>
      <c r="T96">
        <v>0.56000000000000005</v>
      </c>
      <c r="U96">
        <v>348.97500000000002</v>
      </c>
      <c r="V96">
        <v>9.9671000000000003</v>
      </c>
      <c r="W96">
        <v>26.661000000000001</v>
      </c>
      <c r="X96">
        <v>82.433999999999997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45.258400000000002</v>
      </c>
      <c r="AH96">
        <v>0</v>
      </c>
      <c r="AI96">
        <v>0</v>
      </c>
      <c r="AJ96">
        <v>0</v>
      </c>
      <c r="AK96">
        <v>54.572499999999998</v>
      </c>
      <c r="AL96">
        <v>12.782</v>
      </c>
      <c r="AM96">
        <v>0</v>
      </c>
      <c r="AN96">
        <v>0.64646999999999999</v>
      </c>
      <c r="AO96">
        <v>0</v>
      </c>
      <c r="AP96">
        <v>1.1529</v>
      </c>
      <c r="AQ96">
        <v>0</v>
      </c>
      <c r="AR96">
        <v>8.8320000000000007</v>
      </c>
      <c r="AS96">
        <v>10.492559999999999</v>
      </c>
      <c r="AT96">
        <v>10.0528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79.253129999999985</v>
      </c>
      <c r="BA96">
        <f t="shared" si="4"/>
        <v>1993.4221099999997</v>
      </c>
      <c r="BB96">
        <v>93</v>
      </c>
      <c r="BD96">
        <v>5.34</v>
      </c>
      <c r="BE96">
        <v>1.92</v>
      </c>
      <c r="BF96">
        <v>2.25</v>
      </c>
      <c r="BG96">
        <v>1.79</v>
      </c>
      <c r="BH96">
        <v>6.3</v>
      </c>
      <c r="BI96">
        <v>1.33</v>
      </c>
      <c r="BJ96">
        <v>0.88</v>
      </c>
      <c r="BK96">
        <v>1.71</v>
      </c>
      <c r="BL96">
        <v>0.79</v>
      </c>
      <c r="BM96">
        <v>0.18</v>
      </c>
      <c r="BN96">
        <v>2.34</v>
      </c>
      <c r="BO96">
        <v>3.77</v>
      </c>
      <c r="BP96">
        <v>0.27</v>
      </c>
      <c r="BQ96">
        <v>2.0099999999999998</v>
      </c>
      <c r="BR96">
        <v>2.19</v>
      </c>
      <c r="BS96">
        <v>0.91</v>
      </c>
      <c r="BT96">
        <v>2.9693719999999999</v>
      </c>
      <c r="BU96">
        <v>1.342031</v>
      </c>
      <c r="BV96">
        <v>2.0285199999999999</v>
      </c>
      <c r="BW96">
        <v>1.9426559999999999</v>
      </c>
      <c r="BX96">
        <v>1.959376</v>
      </c>
      <c r="BY96">
        <v>2.6840619999999999</v>
      </c>
      <c r="BZ96">
        <v>1.3277159999999999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</v>
      </c>
      <c r="CL96">
        <v>1.9378120000000001</v>
      </c>
      <c r="CM96">
        <v>3.5120239999999998</v>
      </c>
      <c r="CN96">
        <v>1.7714810000000001</v>
      </c>
      <c r="CO96">
        <v>4.2945000000000002</v>
      </c>
      <c r="CP96">
        <v>4.2584999999999997</v>
      </c>
      <c r="CQ96">
        <v>3.4642300000000001</v>
      </c>
      <c r="CR96">
        <v>0.80702399999999996</v>
      </c>
      <c r="CS96">
        <v>2.79379</v>
      </c>
      <c r="CT96">
        <v>0</v>
      </c>
      <c r="CU96">
        <v>0</v>
      </c>
      <c r="CV96">
        <v>0</v>
      </c>
      <c r="CW96">
        <v>0.99528000000000005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79.253129999999985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383.04028299999999</v>
      </c>
      <c r="L97">
        <v>339.10090000000002</v>
      </c>
      <c r="M97">
        <v>92.92</v>
      </c>
      <c r="N97">
        <v>119.15625</v>
      </c>
      <c r="O97">
        <v>124.7899</v>
      </c>
      <c r="P97">
        <v>122.99679999999999</v>
      </c>
      <c r="Q97">
        <v>13.461499999999999</v>
      </c>
      <c r="R97">
        <v>25.306899999999999</v>
      </c>
      <c r="S97">
        <v>15.316000000000001</v>
      </c>
      <c r="T97">
        <v>0.56000000000000005</v>
      </c>
      <c r="U97">
        <v>348.97500000000002</v>
      </c>
      <c r="V97">
        <v>9.9671000000000003</v>
      </c>
      <c r="W97">
        <v>26.661000000000001</v>
      </c>
      <c r="X97">
        <v>82.433999999999997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45.258400000000002</v>
      </c>
      <c r="AH97">
        <v>0</v>
      </c>
      <c r="AI97">
        <v>0</v>
      </c>
      <c r="AJ97">
        <v>0</v>
      </c>
      <c r="AK97">
        <v>54.572499999999998</v>
      </c>
      <c r="AL97">
        <v>12.782</v>
      </c>
      <c r="AM97">
        <v>0</v>
      </c>
      <c r="AN97">
        <v>0.64646999999999999</v>
      </c>
      <c r="AO97">
        <v>0</v>
      </c>
      <c r="AP97">
        <v>5.6364000000000001</v>
      </c>
      <c r="AQ97">
        <v>0</v>
      </c>
      <c r="AR97">
        <v>6.6239999999999997</v>
      </c>
      <c r="AS97">
        <v>10.492559999999999</v>
      </c>
      <c r="AT97">
        <v>10.0528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79.253129999999985</v>
      </c>
      <c r="BA97">
        <f t="shared" si="4"/>
        <v>1939.1478929999998</v>
      </c>
      <c r="BB97">
        <v>94</v>
      </c>
      <c r="BD97">
        <v>5.34</v>
      </c>
      <c r="BE97">
        <v>1.92</v>
      </c>
      <c r="BF97">
        <v>2.25</v>
      </c>
      <c r="BG97">
        <v>1.79</v>
      </c>
      <c r="BH97">
        <v>6.3</v>
      </c>
      <c r="BI97">
        <v>1.33</v>
      </c>
      <c r="BJ97">
        <v>0.88</v>
      </c>
      <c r="BK97">
        <v>1.71</v>
      </c>
      <c r="BL97">
        <v>0.79</v>
      </c>
      <c r="BM97">
        <v>0.18</v>
      </c>
      <c r="BN97">
        <v>2.34</v>
      </c>
      <c r="BO97">
        <v>3.77</v>
      </c>
      <c r="BP97">
        <v>0.27</v>
      </c>
      <c r="BQ97">
        <v>2.0099999999999998</v>
      </c>
      <c r="BR97">
        <v>2.19</v>
      </c>
      <c r="BS97">
        <v>0.91</v>
      </c>
      <c r="BT97">
        <v>2.9693719999999999</v>
      </c>
      <c r="BU97">
        <v>1.342031</v>
      </c>
      <c r="BV97">
        <v>2.0285199999999999</v>
      </c>
      <c r="BW97">
        <v>1.9426559999999999</v>
      </c>
      <c r="BX97">
        <v>1.959376</v>
      </c>
      <c r="BY97">
        <v>2.6840619999999999</v>
      </c>
      <c r="BZ97">
        <v>1.3277159999999999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</v>
      </c>
      <c r="CL97">
        <v>1.9378120000000001</v>
      </c>
      <c r="CM97">
        <v>3.5120239999999998</v>
      </c>
      <c r="CN97">
        <v>1.7714810000000001</v>
      </c>
      <c r="CO97">
        <v>4.2945000000000002</v>
      </c>
      <c r="CP97">
        <v>4.2584999999999997</v>
      </c>
      <c r="CQ97">
        <v>3.4642300000000001</v>
      </c>
      <c r="CR97">
        <v>0.80702399999999996</v>
      </c>
      <c r="CS97">
        <v>2.79379</v>
      </c>
      <c r="CT97">
        <v>0</v>
      </c>
      <c r="CU97">
        <v>0</v>
      </c>
      <c r="CV97">
        <v>0</v>
      </c>
      <c r="CW97">
        <v>0.99528000000000005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79.253129999999985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361.35322000000002</v>
      </c>
      <c r="L98">
        <v>339.10090000000002</v>
      </c>
      <c r="M98">
        <v>92.92</v>
      </c>
      <c r="N98">
        <v>119.15625</v>
      </c>
      <c r="O98">
        <v>124.7899</v>
      </c>
      <c r="P98">
        <v>122.99679999999999</v>
      </c>
      <c r="Q98">
        <v>11.564874</v>
      </c>
      <c r="R98">
        <v>25.306899999999999</v>
      </c>
      <c r="S98">
        <v>12.947051999999999</v>
      </c>
      <c r="T98">
        <v>0.56000000000000005</v>
      </c>
      <c r="U98">
        <v>348.97500000000002</v>
      </c>
      <c r="V98">
        <v>9.9671000000000003</v>
      </c>
      <c r="W98">
        <v>26.661000000000001</v>
      </c>
      <c r="X98">
        <v>82.433999999999997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45.258400000000002</v>
      </c>
      <c r="AH98">
        <v>0</v>
      </c>
      <c r="AI98">
        <v>0</v>
      </c>
      <c r="AJ98">
        <v>0</v>
      </c>
      <c r="AK98">
        <v>54.572499999999998</v>
      </c>
      <c r="AL98">
        <v>12.782</v>
      </c>
      <c r="AM98">
        <v>0</v>
      </c>
      <c r="AN98">
        <v>0.64646999999999999</v>
      </c>
      <c r="AO98">
        <v>0</v>
      </c>
      <c r="AP98">
        <v>5.6364000000000001</v>
      </c>
      <c r="AQ98">
        <v>0</v>
      </c>
      <c r="AR98">
        <v>6.6239999999999997</v>
      </c>
      <c r="AS98">
        <v>11.434200000000001</v>
      </c>
      <c r="AT98">
        <v>10.0528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79.610832999999985</v>
      </c>
      <c r="BA98">
        <f t="shared" si="4"/>
        <v>1914.4945989999999</v>
      </c>
      <c r="BB98">
        <v>95</v>
      </c>
      <c r="BD98">
        <v>5.34</v>
      </c>
      <c r="BE98">
        <v>1.92</v>
      </c>
      <c r="BF98">
        <v>2.25</v>
      </c>
      <c r="BG98">
        <v>1.79</v>
      </c>
      <c r="BH98">
        <v>6.3</v>
      </c>
      <c r="BI98">
        <v>1.33</v>
      </c>
      <c r="BJ98">
        <v>0.88</v>
      </c>
      <c r="BK98">
        <v>1.71</v>
      </c>
      <c r="BL98">
        <v>0.79</v>
      </c>
      <c r="BM98">
        <v>0.18</v>
      </c>
      <c r="BN98">
        <v>2.34</v>
      </c>
      <c r="BO98">
        <v>3.77</v>
      </c>
      <c r="BP98">
        <v>0.27</v>
      </c>
      <c r="BQ98">
        <v>2.0099999999999998</v>
      </c>
      <c r="BR98">
        <v>2.19</v>
      </c>
      <c r="BS98">
        <v>0.91</v>
      </c>
      <c r="BT98">
        <v>2.9693719999999999</v>
      </c>
      <c r="BU98">
        <v>1.342031</v>
      </c>
      <c r="BV98">
        <v>2.0285199999999999</v>
      </c>
      <c r="BW98">
        <v>1.9426559999999999</v>
      </c>
      <c r="BX98">
        <v>1.959376</v>
      </c>
      <c r="BY98">
        <v>2.6840619999999999</v>
      </c>
      <c r="BZ98">
        <v>1.3277159999999999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</v>
      </c>
      <c r="CL98">
        <v>1.9378120000000001</v>
      </c>
      <c r="CM98">
        <v>3.5120239999999998</v>
      </c>
      <c r="CN98">
        <v>2.129184</v>
      </c>
      <c r="CO98">
        <v>4.2945000000000002</v>
      </c>
      <c r="CP98">
        <v>4.2584999999999997</v>
      </c>
      <c r="CQ98">
        <v>3.4642300000000001</v>
      </c>
      <c r="CR98">
        <v>0.80702399999999996</v>
      </c>
      <c r="CS98">
        <v>2.79379</v>
      </c>
      <c r="CT98">
        <v>0</v>
      </c>
      <c r="CU98">
        <v>0</v>
      </c>
      <c r="CV98">
        <v>0</v>
      </c>
      <c r="CW98">
        <v>0.99528000000000005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79.610832999999985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8.8810899999999988E-4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12.684819245250001</v>
      </c>
      <c r="L99">
        <f t="shared" si="6"/>
        <v>12.859399164000008</v>
      </c>
      <c r="M99">
        <f t="shared" si="6"/>
        <v>2.2300800000000014</v>
      </c>
      <c r="N99">
        <f t="shared" si="6"/>
        <v>2.85975</v>
      </c>
      <c r="O99">
        <f t="shared" si="6"/>
        <v>2.9949575999999971</v>
      </c>
      <c r="P99">
        <f t="shared" si="6"/>
        <v>2.9519232000000044</v>
      </c>
      <c r="Q99">
        <f t="shared" si="6"/>
        <v>0.44032096949999944</v>
      </c>
      <c r="R99">
        <f t="shared" si="6"/>
        <v>0.84035268125000073</v>
      </c>
      <c r="S99">
        <f t="shared" si="6"/>
        <v>0.43520857974999977</v>
      </c>
      <c r="T99">
        <f t="shared" si="6"/>
        <v>1.3440000000000016E-2</v>
      </c>
      <c r="U99">
        <f t="shared" si="6"/>
        <v>8.3753999999999849</v>
      </c>
      <c r="V99">
        <f t="shared" si="6"/>
        <v>0.27887152175000024</v>
      </c>
      <c r="W99">
        <f t="shared" si="6"/>
        <v>0.88571679775000101</v>
      </c>
      <c r="X99">
        <f t="shared" si="6"/>
        <v>2.056506175</v>
      </c>
      <c r="Y99">
        <f t="shared" si="6"/>
        <v>0</v>
      </c>
      <c r="Z99">
        <f t="shared" si="6"/>
        <v>6.8863850000000004E-2</v>
      </c>
      <c r="AA99">
        <f t="shared" si="6"/>
        <v>8.7682889999999999E-2</v>
      </c>
      <c r="AB99">
        <f t="shared" si="6"/>
        <v>0.12183863999999997</v>
      </c>
      <c r="AC99">
        <f t="shared" si="6"/>
        <v>6.4122840000000014E-2</v>
      </c>
      <c r="AD99">
        <f t="shared" si="6"/>
        <v>0.13878467500000002</v>
      </c>
      <c r="AE99">
        <f t="shared" si="6"/>
        <v>0.27901424700000005</v>
      </c>
      <c r="AF99">
        <f t="shared" si="6"/>
        <v>0.3434080000000001</v>
      </c>
      <c r="AG99">
        <f t="shared" si="6"/>
        <v>1.0862016000000012</v>
      </c>
      <c r="AH99">
        <f t="shared" si="6"/>
        <v>0.66435999999999995</v>
      </c>
      <c r="AI99">
        <f t="shared" si="6"/>
        <v>3.8580750000000025E-2</v>
      </c>
      <c r="AJ99">
        <f t="shared" si="6"/>
        <v>0</v>
      </c>
      <c r="AK99">
        <f t="shared" si="6"/>
        <v>1.3097400000000032</v>
      </c>
      <c r="AL99">
        <f t="shared" si="6"/>
        <v>0.2881760000000001</v>
      </c>
      <c r="AM99">
        <f t="shared" si="6"/>
        <v>4.9644000000000008E-2</v>
      </c>
      <c r="AN99">
        <f t="shared" si="6"/>
        <v>1.5515280000000015E-2</v>
      </c>
      <c r="AO99">
        <f t="shared" si="6"/>
        <v>0</v>
      </c>
      <c r="AP99">
        <f t="shared" si="6"/>
        <v>5.1880500000000052E-2</v>
      </c>
      <c r="AQ99">
        <f t="shared" si="6"/>
        <v>0.64878000000000013</v>
      </c>
      <c r="AR99">
        <f t="shared" si="6"/>
        <v>0.31960799999999995</v>
      </c>
      <c r="AS99">
        <f t="shared" si="6"/>
        <v>0.28884807000000007</v>
      </c>
      <c r="AT99">
        <f t="shared" si="6"/>
        <v>0.18456715374999988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1.9090921567499994</v>
      </c>
      <c r="BA99">
        <f t="shared" si="4"/>
        <v>57.866342695750021</v>
      </c>
      <c r="BD99">
        <f t="shared" ref="BD99:DJ99" si="7">SUM(BD3:BD98)/4000</f>
        <v>0.12815999999999975</v>
      </c>
      <c r="BE99">
        <f t="shared" si="7"/>
        <v>4.6079999999999934E-2</v>
      </c>
      <c r="BF99">
        <f t="shared" si="7"/>
        <v>5.3999999999999999E-2</v>
      </c>
      <c r="BG99">
        <f t="shared" si="7"/>
        <v>4.2959999999999998E-2</v>
      </c>
      <c r="BH99">
        <f t="shared" si="7"/>
        <v>0.1512</v>
      </c>
      <c r="BI99">
        <f t="shared" si="7"/>
        <v>3.2777500000000015E-2</v>
      </c>
      <c r="BJ99">
        <f t="shared" si="7"/>
        <v>2.1287499999999977E-2</v>
      </c>
      <c r="BK99">
        <f t="shared" si="7"/>
        <v>4.2362500000000032E-2</v>
      </c>
      <c r="BL99">
        <f t="shared" si="7"/>
        <v>1.1992500000000003E-2</v>
      </c>
      <c r="BM99">
        <f t="shared" si="7"/>
        <v>4.2199999999999963E-3</v>
      </c>
      <c r="BN99">
        <f t="shared" si="7"/>
        <v>5.6160000000000071E-2</v>
      </c>
      <c r="BO99">
        <f t="shared" si="7"/>
        <v>9.0479999999999949E-2</v>
      </c>
      <c r="BP99">
        <f t="shared" si="7"/>
        <v>6.4799999999999918E-3</v>
      </c>
      <c r="BQ99">
        <f t="shared" si="7"/>
        <v>4.823999999999995E-2</v>
      </c>
      <c r="BR99">
        <f t="shared" si="7"/>
        <v>5.2559999999999961E-2</v>
      </c>
      <c r="BS99">
        <f t="shared" si="7"/>
        <v>2.183999999999995E-2</v>
      </c>
      <c r="BT99">
        <f t="shared" si="7"/>
        <v>7.1264927999999936E-2</v>
      </c>
      <c r="BU99">
        <f t="shared" si="7"/>
        <v>3.220874400000006E-2</v>
      </c>
      <c r="BV99">
        <f t="shared" si="7"/>
        <v>4.8698687749999907E-2</v>
      </c>
      <c r="BW99">
        <f t="shared" si="7"/>
        <v>4.6623743999999995E-2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3.1865183999999956E-2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0.12749476399999984</v>
      </c>
      <c r="CK99">
        <f t="shared" si="7"/>
        <v>4.4887488000000059E-2</v>
      </c>
      <c r="CL99">
        <f t="shared" si="7"/>
        <v>4.6507488000000013E-2</v>
      </c>
      <c r="CM99">
        <f t="shared" si="7"/>
        <v>8.4288575999999935E-2</v>
      </c>
      <c r="CN99">
        <f t="shared" si="7"/>
        <v>4.260496974999993E-2</v>
      </c>
      <c r="CO99">
        <f t="shared" si="7"/>
        <v>0.10306800000000026</v>
      </c>
      <c r="CP99">
        <f t="shared" si="7"/>
        <v>0.10184145625000017</v>
      </c>
      <c r="CQ99">
        <f t="shared" si="7"/>
        <v>8.2812274999999796E-2</v>
      </c>
      <c r="CR99">
        <f t="shared" si="7"/>
        <v>1.9368575999999974E-2</v>
      </c>
      <c r="CS99">
        <f t="shared" si="7"/>
        <v>6.7050960000000021E-2</v>
      </c>
      <c r="CT99">
        <f t="shared" si="7"/>
        <v>1.5480839999999997E-3</v>
      </c>
      <c r="CU99">
        <f t="shared" si="7"/>
        <v>5.523000000000001E-3</v>
      </c>
      <c r="CV99">
        <f t="shared" si="7"/>
        <v>5.3059999999999991E-3</v>
      </c>
      <c r="CW99">
        <f t="shared" si="7"/>
        <v>2.3886719999999965E-2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1.9090921567499994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347.09464000000003</v>
      </c>
      <c r="L3">
        <v>328.616962</v>
      </c>
      <c r="M3">
        <v>88.961607999999998</v>
      </c>
      <c r="N3">
        <v>114.08019400000001</v>
      </c>
      <c r="O3">
        <v>119.47385</v>
      </c>
      <c r="P3">
        <v>117.757136</v>
      </c>
      <c r="Q3">
        <v>11.372581</v>
      </c>
      <c r="R3">
        <v>19.723493000000001</v>
      </c>
      <c r="S3">
        <v>14.457179999999999</v>
      </c>
      <c r="T3">
        <v>0.53614399999999995</v>
      </c>
      <c r="U3">
        <v>334.10866499999997</v>
      </c>
      <c r="V3">
        <v>6.3261159999999999</v>
      </c>
      <c r="W3">
        <v>17.985333000000001</v>
      </c>
      <c r="X3">
        <v>47.849319999999999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8.7544660000000007</v>
      </c>
      <c r="AG3">
        <v>43.330392000000003</v>
      </c>
      <c r="AH3">
        <v>0</v>
      </c>
      <c r="AI3">
        <v>0</v>
      </c>
      <c r="AJ3">
        <v>0</v>
      </c>
      <c r="AK3">
        <v>52.247712</v>
      </c>
      <c r="AL3">
        <v>2.4474969999999998</v>
      </c>
      <c r="AM3">
        <v>0</v>
      </c>
      <c r="AN3">
        <v>0.61892999999999998</v>
      </c>
      <c r="AO3">
        <v>0</v>
      </c>
      <c r="AP3">
        <v>1.1037859999999999</v>
      </c>
      <c r="AQ3">
        <v>0</v>
      </c>
      <c r="AR3">
        <v>6.341818</v>
      </c>
      <c r="AS3">
        <v>15.969892</v>
      </c>
      <c r="AT3">
        <v>7.1789680000000002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75.165016999999992</v>
      </c>
      <c r="BA3">
        <f>SUM(B3:AZ3)</f>
        <v>1781.5017000000007</v>
      </c>
      <c r="BD3">
        <v>5.1100000000000003</v>
      </c>
      <c r="BE3">
        <v>1.84</v>
      </c>
      <c r="BF3">
        <v>2.15</v>
      </c>
      <c r="BG3">
        <v>1.71</v>
      </c>
      <c r="BH3">
        <v>6.03</v>
      </c>
      <c r="BI3">
        <v>1.27</v>
      </c>
      <c r="BJ3">
        <v>0.84</v>
      </c>
      <c r="BK3">
        <v>1.76</v>
      </c>
      <c r="BL3">
        <v>0</v>
      </c>
      <c r="BM3">
        <v>0.16</v>
      </c>
      <c r="BN3">
        <v>2.2400000000000002</v>
      </c>
      <c r="BO3">
        <v>3.61</v>
      </c>
      <c r="BP3">
        <v>0.26</v>
      </c>
      <c r="BQ3">
        <v>1.92</v>
      </c>
      <c r="BR3">
        <v>2.1</v>
      </c>
      <c r="BS3">
        <v>0.87</v>
      </c>
      <c r="BT3">
        <v>2.8428770000000001</v>
      </c>
      <c r="BU3">
        <v>1.2848599999999999</v>
      </c>
      <c r="BV3">
        <v>1.9524349999999999</v>
      </c>
      <c r="BW3">
        <v>1.859899</v>
      </c>
      <c r="BX3">
        <v>1.875907</v>
      </c>
      <c r="BY3">
        <v>2.5697209999999999</v>
      </c>
      <c r="BZ3">
        <v>1.271155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5.0880489999999998</v>
      </c>
      <c r="CK3">
        <v>1.790637</v>
      </c>
      <c r="CL3">
        <v>1.855261</v>
      </c>
      <c r="CM3">
        <v>3.362412</v>
      </c>
      <c r="CN3">
        <v>1.696016</v>
      </c>
      <c r="CO3">
        <v>4.1115539999999999</v>
      </c>
      <c r="CP3">
        <v>4.0770879999999998</v>
      </c>
      <c r="CQ3">
        <v>3.2892429999999999</v>
      </c>
      <c r="CR3">
        <v>0.77264500000000003</v>
      </c>
      <c r="CS3">
        <v>2.6747749999999999</v>
      </c>
      <c r="CT3">
        <v>0</v>
      </c>
      <c r="CU3">
        <v>0</v>
      </c>
      <c r="CV3">
        <v>0</v>
      </c>
      <c r="CW3">
        <v>0.92048300000000005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75.165016999999992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346.92498000000001</v>
      </c>
      <c r="L4">
        <v>328.616962</v>
      </c>
      <c r="M4">
        <v>88.961607999999998</v>
      </c>
      <c r="N4">
        <v>114.08019400000001</v>
      </c>
      <c r="O4">
        <v>119.47385</v>
      </c>
      <c r="P4">
        <v>117.757136</v>
      </c>
      <c r="Q4">
        <v>11.372581</v>
      </c>
      <c r="R4">
        <v>19.723493000000001</v>
      </c>
      <c r="S4">
        <v>13.127367</v>
      </c>
      <c r="T4">
        <v>0.53614399999999995</v>
      </c>
      <c r="U4">
        <v>334.10866499999997</v>
      </c>
      <c r="V4">
        <v>6.3261159999999999</v>
      </c>
      <c r="W4">
        <v>17.985333000000001</v>
      </c>
      <c r="X4">
        <v>47.849319999999999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8.7544660000000007</v>
      </c>
      <c r="AG4">
        <v>43.330392000000003</v>
      </c>
      <c r="AH4">
        <v>0</v>
      </c>
      <c r="AI4">
        <v>0</v>
      </c>
      <c r="AJ4">
        <v>0</v>
      </c>
      <c r="AK4">
        <v>52.247712</v>
      </c>
      <c r="AL4">
        <v>2.4474969999999998</v>
      </c>
      <c r="AM4">
        <v>0</v>
      </c>
      <c r="AN4">
        <v>0.61892999999999998</v>
      </c>
      <c r="AO4">
        <v>0</v>
      </c>
      <c r="AP4">
        <v>1.1037859999999999</v>
      </c>
      <c r="AQ4">
        <v>0</v>
      </c>
      <c r="AR4">
        <v>6.341818</v>
      </c>
      <c r="AS4">
        <v>15.969892</v>
      </c>
      <c r="AT4">
        <v>7.1789680000000002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75.165016999999992</v>
      </c>
      <c r="BA4">
        <f t="shared" ref="BA4:BA67" si="1">SUM(B4:AZ4)</f>
        <v>1780.0022270000006</v>
      </c>
      <c r="BD4">
        <v>5.1100000000000003</v>
      </c>
      <c r="BE4">
        <v>1.84</v>
      </c>
      <c r="BF4">
        <v>2.15</v>
      </c>
      <c r="BG4">
        <v>1.71</v>
      </c>
      <c r="BH4">
        <v>6.03</v>
      </c>
      <c r="BI4">
        <v>1.27</v>
      </c>
      <c r="BJ4">
        <v>0.84</v>
      </c>
      <c r="BK4">
        <v>1.76</v>
      </c>
      <c r="BL4">
        <v>0</v>
      </c>
      <c r="BM4">
        <v>0.16</v>
      </c>
      <c r="BN4">
        <v>2.2400000000000002</v>
      </c>
      <c r="BO4">
        <v>3.61</v>
      </c>
      <c r="BP4">
        <v>0.26</v>
      </c>
      <c r="BQ4">
        <v>1.92</v>
      </c>
      <c r="BR4">
        <v>2.1</v>
      </c>
      <c r="BS4">
        <v>0.87</v>
      </c>
      <c r="BT4">
        <v>2.8428770000000001</v>
      </c>
      <c r="BU4">
        <v>1.2848599999999999</v>
      </c>
      <c r="BV4">
        <v>1.9524349999999999</v>
      </c>
      <c r="BW4">
        <v>1.859899</v>
      </c>
      <c r="BX4">
        <v>1.875907</v>
      </c>
      <c r="BY4">
        <v>2.5697209999999999</v>
      </c>
      <c r="BZ4">
        <v>1.271155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5.0880489999999998</v>
      </c>
      <c r="CK4">
        <v>1.790637</v>
      </c>
      <c r="CL4">
        <v>1.855261</v>
      </c>
      <c r="CM4">
        <v>3.362412</v>
      </c>
      <c r="CN4">
        <v>1.696016</v>
      </c>
      <c r="CO4">
        <v>4.1115539999999999</v>
      </c>
      <c r="CP4">
        <v>4.0770879999999998</v>
      </c>
      <c r="CQ4">
        <v>3.2892429999999999</v>
      </c>
      <c r="CR4">
        <v>0.77264500000000003</v>
      </c>
      <c r="CS4">
        <v>2.6747749999999999</v>
      </c>
      <c r="CT4">
        <v>0</v>
      </c>
      <c r="CU4">
        <v>0</v>
      </c>
      <c r="CV4">
        <v>0</v>
      </c>
      <c r="CW4">
        <v>0.92048300000000005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75.165016999999992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346.95862499999998</v>
      </c>
      <c r="L5">
        <v>328.616962</v>
      </c>
      <c r="M5">
        <v>88.961607999999998</v>
      </c>
      <c r="N5">
        <v>114.08019400000001</v>
      </c>
      <c r="O5">
        <v>119.47385</v>
      </c>
      <c r="P5">
        <v>117.757136</v>
      </c>
      <c r="Q5">
        <v>11.372581</v>
      </c>
      <c r="R5">
        <v>19.723493000000001</v>
      </c>
      <c r="S5">
        <v>13.351072</v>
      </c>
      <c r="T5">
        <v>0.53614399999999995</v>
      </c>
      <c r="U5">
        <v>334.10866499999997</v>
      </c>
      <c r="V5">
        <v>6.3261159999999999</v>
      </c>
      <c r="W5">
        <v>17.985333000000001</v>
      </c>
      <c r="X5">
        <v>47.849319999999999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8.7544660000000007</v>
      </c>
      <c r="AG5">
        <v>43.330392000000003</v>
      </c>
      <c r="AH5">
        <v>0</v>
      </c>
      <c r="AI5">
        <v>0</v>
      </c>
      <c r="AJ5">
        <v>0</v>
      </c>
      <c r="AK5">
        <v>52.247712</v>
      </c>
      <c r="AL5">
        <v>2.4474969999999998</v>
      </c>
      <c r="AM5">
        <v>0</v>
      </c>
      <c r="AN5">
        <v>0.61892999999999998</v>
      </c>
      <c r="AO5">
        <v>0</v>
      </c>
      <c r="AP5">
        <v>1.1037859999999999</v>
      </c>
      <c r="AQ5">
        <v>0</v>
      </c>
      <c r="AR5">
        <v>26.424240000000001</v>
      </c>
      <c r="AS5">
        <v>15.969892</v>
      </c>
      <c r="AT5">
        <v>7.1789680000000002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75.165016999999992</v>
      </c>
      <c r="BA5">
        <f t="shared" si="1"/>
        <v>1800.3419990000004</v>
      </c>
      <c r="BD5">
        <v>5.1100000000000003</v>
      </c>
      <c r="BE5">
        <v>1.84</v>
      </c>
      <c r="BF5">
        <v>2.15</v>
      </c>
      <c r="BG5">
        <v>1.71</v>
      </c>
      <c r="BH5">
        <v>6.03</v>
      </c>
      <c r="BI5">
        <v>1.27</v>
      </c>
      <c r="BJ5">
        <v>0.84</v>
      </c>
      <c r="BK5">
        <v>1.76</v>
      </c>
      <c r="BL5">
        <v>0</v>
      </c>
      <c r="BM5">
        <v>0.16</v>
      </c>
      <c r="BN5">
        <v>2.2400000000000002</v>
      </c>
      <c r="BO5">
        <v>3.61</v>
      </c>
      <c r="BP5">
        <v>0.26</v>
      </c>
      <c r="BQ5">
        <v>1.92</v>
      </c>
      <c r="BR5">
        <v>2.1</v>
      </c>
      <c r="BS5">
        <v>0.87</v>
      </c>
      <c r="BT5">
        <v>2.8428770000000001</v>
      </c>
      <c r="BU5">
        <v>1.2848599999999999</v>
      </c>
      <c r="BV5">
        <v>1.9524349999999999</v>
      </c>
      <c r="BW5">
        <v>1.859899</v>
      </c>
      <c r="BX5">
        <v>1.875907</v>
      </c>
      <c r="BY5">
        <v>2.5697209999999999</v>
      </c>
      <c r="BZ5">
        <v>1.271155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5.0880489999999998</v>
      </c>
      <c r="CK5">
        <v>1.790637</v>
      </c>
      <c r="CL5">
        <v>1.855261</v>
      </c>
      <c r="CM5">
        <v>3.362412</v>
      </c>
      <c r="CN5">
        <v>1.696016</v>
      </c>
      <c r="CO5">
        <v>4.1115539999999999</v>
      </c>
      <c r="CP5">
        <v>4.0770879999999998</v>
      </c>
      <c r="CQ5">
        <v>3.2892429999999999</v>
      </c>
      <c r="CR5">
        <v>0.77264500000000003</v>
      </c>
      <c r="CS5">
        <v>2.6747749999999999</v>
      </c>
      <c r="CT5">
        <v>0</v>
      </c>
      <c r="CU5">
        <v>0</v>
      </c>
      <c r="CV5">
        <v>0</v>
      </c>
      <c r="CW5">
        <v>0.92048300000000005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75.165016999999992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346.92498000000001</v>
      </c>
      <c r="L6">
        <v>328.616962</v>
      </c>
      <c r="M6">
        <v>88.961607999999998</v>
      </c>
      <c r="N6">
        <v>114.08019400000001</v>
      </c>
      <c r="O6">
        <v>119.47385</v>
      </c>
      <c r="P6">
        <v>117.757136</v>
      </c>
      <c r="Q6">
        <v>11.372581</v>
      </c>
      <c r="R6">
        <v>19.723493000000001</v>
      </c>
      <c r="S6">
        <v>13.351072</v>
      </c>
      <c r="T6">
        <v>0.53614399999999995</v>
      </c>
      <c r="U6">
        <v>334.10866499999997</v>
      </c>
      <c r="V6">
        <v>6.3261159999999999</v>
      </c>
      <c r="W6">
        <v>17.985333000000001</v>
      </c>
      <c r="X6">
        <v>47.849319999999999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8.7544660000000007</v>
      </c>
      <c r="AG6">
        <v>43.330392000000003</v>
      </c>
      <c r="AH6">
        <v>0</v>
      </c>
      <c r="AI6">
        <v>0</v>
      </c>
      <c r="AJ6">
        <v>0</v>
      </c>
      <c r="AK6">
        <v>52.247712</v>
      </c>
      <c r="AL6">
        <v>2.4474969999999998</v>
      </c>
      <c r="AM6">
        <v>0</v>
      </c>
      <c r="AN6">
        <v>0.61892999999999998</v>
      </c>
      <c r="AO6">
        <v>0</v>
      </c>
      <c r="AP6">
        <v>1.1037859999999999</v>
      </c>
      <c r="AQ6">
        <v>0</v>
      </c>
      <c r="AR6">
        <v>26.424240000000001</v>
      </c>
      <c r="AS6">
        <v>15.969892</v>
      </c>
      <c r="AT6">
        <v>7.1789680000000002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75.165016999999992</v>
      </c>
      <c r="BA6">
        <f t="shared" si="1"/>
        <v>1800.3083540000005</v>
      </c>
      <c r="BD6">
        <v>5.1100000000000003</v>
      </c>
      <c r="BE6">
        <v>1.84</v>
      </c>
      <c r="BF6">
        <v>2.15</v>
      </c>
      <c r="BG6">
        <v>1.71</v>
      </c>
      <c r="BH6">
        <v>6.03</v>
      </c>
      <c r="BI6">
        <v>1.27</v>
      </c>
      <c r="BJ6">
        <v>0.84</v>
      </c>
      <c r="BK6">
        <v>1.76</v>
      </c>
      <c r="BL6">
        <v>0</v>
      </c>
      <c r="BM6">
        <v>0.16</v>
      </c>
      <c r="BN6">
        <v>2.2400000000000002</v>
      </c>
      <c r="BO6">
        <v>3.61</v>
      </c>
      <c r="BP6">
        <v>0.26</v>
      </c>
      <c r="BQ6">
        <v>1.92</v>
      </c>
      <c r="BR6">
        <v>2.1</v>
      </c>
      <c r="BS6">
        <v>0.87</v>
      </c>
      <c r="BT6">
        <v>2.8428770000000001</v>
      </c>
      <c r="BU6">
        <v>1.2848599999999999</v>
      </c>
      <c r="BV6">
        <v>1.9524349999999999</v>
      </c>
      <c r="BW6">
        <v>1.859899</v>
      </c>
      <c r="BX6">
        <v>1.875907</v>
      </c>
      <c r="BY6">
        <v>2.5697209999999999</v>
      </c>
      <c r="BZ6">
        <v>1.271155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5.0880489999999998</v>
      </c>
      <c r="CK6">
        <v>1.790637</v>
      </c>
      <c r="CL6">
        <v>1.855261</v>
      </c>
      <c r="CM6">
        <v>3.362412</v>
      </c>
      <c r="CN6">
        <v>1.696016</v>
      </c>
      <c r="CO6">
        <v>4.1115539999999999</v>
      </c>
      <c r="CP6">
        <v>4.0770879999999998</v>
      </c>
      <c r="CQ6">
        <v>3.2892429999999999</v>
      </c>
      <c r="CR6">
        <v>0.77264500000000003</v>
      </c>
      <c r="CS6">
        <v>2.6747749999999999</v>
      </c>
      <c r="CT6">
        <v>0</v>
      </c>
      <c r="CU6">
        <v>0</v>
      </c>
      <c r="CV6">
        <v>0</v>
      </c>
      <c r="CW6">
        <v>0.92048300000000005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75.165016999999992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346.95862499999998</v>
      </c>
      <c r="L7">
        <v>328.616962</v>
      </c>
      <c r="M7">
        <v>88.961607999999998</v>
      </c>
      <c r="N7">
        <v>114.08019400000001</v>
      </c>
      <c r="O7">
        <v>119.47385</v>
      </c>
      <c r="P7">
        <v>117.757136</v>
      </c>
      <c r="Q7">
        <v>10.887485</v>
      </c>
      <c r="R7">
        <v>13.403600000000001</v>
      </c>
      <c r="S7">
        <v>10.670818000000001</v>
      </c>
      <c r="T7">
        <v>0.53614399999999995</v>
      </c>
      <c r="U7">
        <v>334.10866499999997</v>
      </c>
      <c r="V7">
        <v>1.9148000000000001</v>
      </c>
      <c r="W7">
        <v>11.287746</v>
      </c>
      <c r="X7">
        <v>34.935526000000003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8.7544660000000007</v>
      </c>
      <c r="AG7">
        <v>43.330392000000003</v>
      </c>
      <c r="AH7">
        <v>0</v>
      </c>
      <c r="AI7">
        <v>0</v>
      </c>
      <c r="AJ7">
        <v>0</v>
      </c>
      <c r="AK7">
        <v>52.247712</v>
      </c>
      <c r="AL7">
        <v>2.4474969999999998</v>
      </c>
      <c r="AM7">
        <v>0</v>
      </c>
      <c r="AN7">
        <v>0.61892999999999998</v>
      </c>
      <c r="AO7">
        <v>0</v>
      </c>
      <c r="AP7">
        <v>1.1037859999999999</v>
      </c>
      <c r="AQ7">
        <v>0</v>
      </c>
      <c r="AR7">
        <v>8.4557570000000002</v>
      </c>
      <c r="AS7">
        <v>10.045577</v>
      </c>
      <c r="AT7">
        <v>7.1789680000000002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75.165016999999992</v>
      </c>
      <c r="BA7">
        <f t="shared" si="1"/>
        <v>1742.9412610000004</v>
      </c>
      <c r="BD7">
        <v>5.1100000000000003</v>
      </c>
      <c r="BE7">
        <v>1.84</v>
      </c>
      <c r="BF7">
        <v>2.15</v>
      </c>
      <c r="BG7">
        <v>1.71</v>
      </c>
      <c r="BH7">
        <v>6.03</v>
      </c>
      <c r="BI7">
        <v>1.27</v>
      </c>
      <c r="BJ7">
        <v>0.84</v>
      </c>
      <c r="BK7">
        <v>1.76</v>
      </c>
      <c r="BL7">
        <v>0</v>
      </c>
      <c r="BM7">
        <v>0.16</v>
      </c>
      <c r="BN7">
        <v>2.2400000000000002</v>
      </c>
      <c r="BO7">
        <v>3.61</v>
      </c>
      <c r="BP7">
        <v>0.26</v>
      </c>
      <c r="BQ7">
        <v>1.92</v>
      </c>
      <c r="BR7">
        <v>2.1</v>
      </c>
      <c r="BS7">
        <v>0.87</v>
      </c>
      <c r="BT7">
        <v>2.8428770000000001</v>
      </c>
      <c r="BU7">
        <v>1.2848599999999999</v>
      </c>
      <c r="BV7">
        <v>1.9524349999999999</v>
      </c>
      <c r="BW7">
        <v>1.859899</v>
      </c>
      <c r="BX7">
        <v>1.875907</v>
      </c>
      <c r="BY7">
        <v>2.5697209999999999</v>
      </c>
      <c r="BZ7">
        <v>1.271155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5.0880489999999998</v>
      </c>
      <c r="CK7">
        <v>1.790637</v>
      </c>
      <c r="CL7">
        <v>1.855261</v>
      </c>
      <c r="CM7">
        <v>3.362412</v>
      </c>
      <c r="CN7">
        <v>1.696016</v>
      </c>
      <c r="CO7">
        <v>4.1115539999999999</v>
      </c>
      <c r="CP7">
        <v>4.0770879999999998</v>
      </c>
      <c r="CQ7">
        <v>3.2892429999999999</v>
      </c>
      <c r="CR7">
        <v>0.77264500000000003</v>
      </c>
      <c r="CS7">
        <v>2.6747749999999999</v>
      </c>
      <c r="CT7">
        <v>0</v>
      </c>
      <c r="CU7">
        <v>0</v>
      </c>
      <c r="CV7">
        <v>0</v>
      </c>
      <c r="CW7">
        <v>0.92048300000000005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75.165016999999992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346.92498000000001</v>
      </c>
      <c r="L8">
        <v>328.616962</v>
      </c>
      <c r="M8">
        <v>88.961607999999998</v>
      </c>
      <c r="N8">
        <v>114.08019400000001</v>
      </c>
      <c r="O8">
        <v>119.47385</v>
      </c>
      <c r="P8">
        <v>117.757136</v>
      </c>
      <c r="Q8">
        <v>10.887485</v>
      </c>
      <c r="R8">
        <v>13.403600000000001</v>
      </c>
      <c r="S8">
        <v>10.670818000000001</v>
      </c>
      <c r="T8">
        <v>0.53614399999999995</v>
      </c>
      <c r="U8">
        <v>334.10866499999997</v>
      </c>
      <c r="V8">
        <v>1.9148000000000001</v>
      </c>
      <c r="W8">
        <v>11.287746</v>
      </c>
      <c r="X8">
        <v>34.935526000000003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8.7544660000000007</v>
      </c>
      <c r="AG8">
        <v>43.330392000000003</v>
      </c>
      <c r="AH8">
        <v>0</v>
      </c>
      <c r="AI8">
        <v>0</v>
      </c>
      <c r="AJ8">
        <v>0</v>
      </c>
      <c r="AK8">
        <v>52.247712</v>
      </c>
      <c r="AL8">
        <v>2.4474969999999998</v>
      </c>
      <c r="AM8">
        <v>0</v>
      </c>
      <c r="AN8">
        <v>0.61892999999999998</v>
      </c>
      <c r="AO8">
        <v>0</v>
      </c>
      <c r="AP8">
        <v>1.1037859999999999</v>
      </c>
      <c r="AQ8">
        <v>0</v>
      </c>
      <c r="AR8">
        <v>6.341818</v>
      </c>
      <c r="AS8">
        <v>10.045577</v>
      </c>
      <c r="AT8">
        <v>7.1789680000000002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75.165016999999992</v>
      </c>
      <c r="BA8">
        <f t="shared" si="1"/>
        <v>1740.7936770000006</v>
      </c>
      <c r="BD8">
        <v>5.1100000000000003</v>
      </c>
      <c r="BE8">
        <v>1.84</v>
      </c>
      <c r="BF8">
        <v>2.15</v>
      </c>
      <c r="BG8">
        <v>1.71</v>
      </c>
      <c r="BH8">
        <v>6.03</v>
      </c>
      <c r="BI8">
        <v>1.27</v>
      </c>
      <c r="BJ8">
        <v>0.84</v>
      </c>
      <c r="BK8">
        <v>1.76</v>
      </c>
      <c r="BL8">
        <v>0</v>
      </c>
      <c r="BM8">
        <v>0.16</v>
      </c>
      <c r="BN8">
        <v>2.2400000000000002</v>
      </c>
      <c r="BO8">
        <v>3.61</v>
      </c>
      <c r="BP8">
        <v>0.26</v>
      </c>
      <c r="BQ8">
        <v>1.92</v>
      </c>
      <c r="BR8">
        <v>2.1</v>
      </c>
      <c r="BS8">
        <v>0.87</v>
      </c>
      <c r="BT8">
        <v>2.8428770000000001</v>
      </c>
      <c r="BU8">
        <v>1.2848599999999999</v>
      </c>
      <c r="BV8">
        <v>1.9524349999999999</v>
      </c>
      <c r="BW8">
        <v>1.859899</v>
      </c>
      <c r="BX8">
        <v>1.875907</v>
      </c>
      <c r="BY8">
        <v>2.5697209999999999</v>
      </c>
      <c r="BZ8">
        <v>1.271155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5.0880489999999998</v>
      </c>
      <c r="CK8">
        <v>1.790637</v>
      </c>
      <c r="CL8">
        <v>1.855261</v>
      </c>
      <c r="CM8">
        <v>3.362412</v>
      </c>
      <c r="CN8">
        <v>1.696016</v>
      </c>
      <c r="CO8">
        <v>4.1115539999999999</v>
      </c>
      <c r="CP8">
        <v>4.0770879999999998</v>
      </c>
      <c r="CQ8">
        <v>3.2892429999999999</v>
      </c>
      <c r="CR8">
        <v>0.77264500000000003</v>
      </c>
      <c r="CS8">
        <v>2.6747749999999999</v>
      </c>
      <c r="CT8">
        <v>0</v>
      </c>
      <c r="CU8">
        <v>0</v>
      </c>
      <c r="CV8">
        <v>0</v>
      </c>
      <c r="CW8">
        <v>0.92048300000000005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75.165016999999992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347.324389</v>
      </c>
      <c r="L9">
        <v>328.616962</v>
      </c>
      <c r="M9">
        <v>88.961607999999998</v>
      </c>
      <c r="N9">
        <v>114.08019400000001</v>
      </c>
      <c r="O9">
        <v>119.47385</v>
      </c>
      <c r="P9">
        <v>117.757136</v>
      </c>
      <c r="Q9">
        <v>10.891976</v>
      </c>
      <c r="R9">
        <v>14.463628</v>
      </c>
      <c r="S9">
        <v>11.225273</v>
      </c>
      <c r="T9">
        <v>0.53614399999999995</v>
      </c>
      <c r="U9">
        <v>334.10866499999997</v>
      </c>
      <c r="V9">
        <v>1.9148000000000001</v>
      </c>
      <c r="W9">
        <v>11.287746</v>
      </c>
      <c r="X9">
        <v>34.935526000000003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8.7544660000000007</v>
      </c>
      <c r="AG9">
        <v>43.330392000000003</v>
      </c>
      <c r="AH9">
        <v>0</v>
      </c>
      <c r="AI9">
        <v>0</v>
      </c>
      <c r="AJ9">
        <v>0</v>
      </c>
      <c r="AK9">
        <v>52.247712</v>
      </c>
      <c r="AL9">
        <v>2.4474969999999998</v>
      </c>
      <c r="AM9">
        <v>0</v>
      </c>
      <c r="AN9">
        <v>0.61892999999999998</v>
      </c>
      <c r="AO9">
        <v>0</v>
      </c>
      <c r="AP9">
        <v>1.1037859999999999</v>
      </c>
      <c r="AQ9">
        <v>0</v>
      </c>
      <c r="AR9">
        <v>6.341818</v>
      </c>
      <c r="AS9">
        <v>10.045577</v>
      </c>
      <c r="AT9">
        <v>7.1789680000000002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75.165016999999992</v>
      </c>
      <c r="BA9">
        <f t="shared" si="1"/>
        <v>1742.8120600000004</v>
      </c>
      <c r="BD9">
        <v>5.1100000000000003</v>
      </c>
      <c r="BE9">
        <v>1.84</v>
      </c>
      <c r="BF9">
        <v>2.15</v>
      </c>
      <c r="BG9">
        <v>1.71</v>
      </c>
      <c r="BH9">
        <v>6.03</v>
      </c>
      <c r="BI9">
        <v>1.27</v>
      </c>
      <c r="BJ9">
        <v>0.84</v>
      </c>
      <c r="BK9">
        <v>1.76</v>
      </c>
      <c r="BL9">
        <v>0</v>
      </c>
      <c r="BM9">
        <v>0.16</v>
      </c>
      <c r="BN9">
        <v>2.2400000000000002</v>
      </c>
      <c r="BO9">
        <v>3.61</v>
      </c>
      <c r="BP9">
        <v>0.26</v>
      </c>
      <c r="BQ9">
        <v>1.92</v>
      </c>
      <c r="BR9">
        <v>2.1</v>
      </c>
      <c r="BS9">
        <v>0.87</v>
      </c>
      <c r="BT9">
        <v>2.8428770000000001</v>
      </c>
      <c r="BU9">
        <v>1.2848599999999999</v>
      </c>
      <c r="BV9">
        <v>1.9524349999999999</v>
      </c>
      <c r="BW9">
        <v>1.859899</v>
      </c>
      <c r="BX9">
        <v>1.875907</v>
      </c>
      <c r="BY9">
        <v>2.5697209999999999</v>
      </c>
      <c r="BZ9">
        <v>1.271155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5.0880489999999998</v>
      </c>
      <c r="CK9">
        <v>1.790637</v>
      </c>
      <c r="CL9">
        <v>1.855261</v>
      </c>
      <c r="CM9">
        <v>3.362412</v>
      </c>
      <c r="CN9">
        <v>1.696016</v>
      </c>
      <c r="CO9">
        <v>4.1115539999999999</v>
      </c>
      <c r="CP9">
        <v>4.0770879999999998</v>
      </c>
      <c r="CQ9">
        <v>3.2892429999999999</v>
      </c>
      <c r="CR9">
        <v>0.77264500000000003</v>
      </c>
      <c r="CS9">
        <v>2.6747749999999999</v>
      </c>
      <c r="CT9">
        <v>0</v>
      </c>
      <c r="CU9">
        <v>0</v>
      </c>
      <c r="CV9">
        <v>0</v>
      </c>
      <c r="CW9">
        <v>0.92048300000000005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75.165016999999992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346.92498000000001</v>
      </c>
      <c r="L10">
        <v>328.616962</v>
      </c>
      <c r="M10">
        <v>88.961607999999998</v>
      </c>
      <c r="N10">
        <v>114.08019400000001</v>
      </c>
      <c r="O10">
        <v>119.47385</v>
      </c>
      <c r="P10">
        <v>117.757136</v>
      </c>
      <c r="Q10">
        <v>10.887485</v>
      </c>
      <c r="R10">
        <v>13.403600000000001</v>
      </c>
      <c r="S10">
        <v>10.670818000000001</v>
      </c>
      <c r="T10">
        <v>0.53614399999999995</v>
      </c>
      <c r="U10">
        <v>334.10866499999997</v>
      </c>
      <c r="V10">
        <v>1.9148000000000001</v>
      </c>
      <c r="W10">
        <v>11.287746</v>
      </c>
      <c r="X10">
        <v>34.935526000000003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8.7544660000000007</v>
      </c>
      <c r="AG10">
        <v>43.330392000000003</v>
      </c>
      <c r="AH10">
        <v>0</v>
      </c>
      <c r="AI10">
        <v>0</v>
      </c>
      <c r="AJ10">
        <v>0</v>
      </c>
      <c r="AK10">
        <v>52.247712</v>
      </c>
      <c r="AL10">
        <v>2.4474969999999998</v>
      </c>
      <c r="AM10">
        <v>0</v>
      </c>
      <c r="AN10">
        <v>0.61892999999999998</v>
      </c>
      <c r="AO10">
        <v>0</v>
      </c>
      <c r="AP10">
        <v>1.1037859999999999</v>
      </c>
      <c r="AQ10">
        <v>0</v>
      </c>
      <c r="AR10">
        <v>6.341818</v>
      </c>
      <c r="AS10">
        <v>10.045577</v>
      </c>
      <c r="AT10">
        <v>7.1789680000000002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75.165016999999992</v>
      </c>
      <c r="BA10">
        <f t="shared" si="1"/>
        <v>1740.7936770000006</v>
      </c>
      <c r="BD10">
        <v>5.1100000000000003</v>
      </c>
      <c r="BE10">
        <v>1.84</v>
      </c>
      <c r="BF10">
        <v>2.15</v>
      </c>
      <c r="BG10">
        <v>1.71</v>
      </c>
      <c r="BH10">
        <v>6.03</v>
      </c>
      <c r="BI10">
        <v>1.27</v>
      </c>
      <c r="BJ10">
        <v>0.84</v>
      </c>
      <c r="BK10">
        <v>1.76</v>
      </c>
      <c r="BL10">
        <v>0</v>
      </c>
      <c r="BM10">
        <v>0.16</v>
      </c>
      <c r="BN10">
        <v>2.2400000000000002</v>
      </c>
      <c r="BO10">
        <v>3.61</v>
      </c>
      <c r="BP10">
        <v>0.26</v>
      </c>
      <c r="BQ10">
        <v>1.92</v>
      </c>
      <c r="BR10">
        <v>2.1</v>
      </c>
      <c r="BS10">
        <v>0.87</v>
      </c>
      <c r="BT10">
        <v>2.8428770000000001</v>
      </c>
      <c r="BU10">
        <v>1.2848599999999999</v>
      </c>
      <c r="BV10">
        <v>1.9524349999999999</v>
      </c>
      <c r="BW10">
        <v>1.859899</v>
      </c>
      <c r="BX10">
        <v>1.875907</v>
      </c>
      <c r="BY10">
        <v>2.5697209999999999</v>
      </c>
      <c r="BZ10">
        <v>1.271155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5.0880489999999998</v>
      </c>
      <c r="CK10">
        <v>1.790637</v>
      </c>
      <c r="CL10">
        <v>1.855261</v>
      </c>
      <c r="CM10">
        <v>3.362412</v>
      </c>
      <c r="CN10">
        <v>1.696016</v>
      </c>
      <c r="CO10">
        <v>4.1115539999999999</v>
      </c>
      <c r="CP10">
        <v>4.0770879999999998</v>
      </c>
      <c r="CQ10">
        <v>3.2892429999999999</v>
      </c>
      <c r="CR10">
        <v>0.77264500000000003</v>
      </c>
      <c r="CS10">
        <v>2.6747749999999999</v>
      </c>
      <c r="CT10">
        <v>0</v>
      </c>
      <c r="CU10">
        <v>0</v>
      </c>
      <c r="CV10">
        <v>0</v>
      </c>
      <c r="CW10">
        <v>0.92048300000000005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75.165016999999992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346.95862499999998</v>
      </c>
      <c r="L11">
        <v>328.616962</v>
      </c>
      <c r="M11">
        <v>88.961607999999998</v>
      </c>
      <c r="N11">
        <v>114.08019400000001</v>
      </c>
      <c r="O11">
        <v>119.47385</v>
      </c>
      <c r="P11">
        <v>117.757136</v>
      </c>
      <c r="Q11">
        <v>10.887485</v>
      </c>
      <c r="R11">
        <v>17.694835000000001</v>
      </c>
      <c r="S11">
        <v>10.670818000000001</v>
      </c>
      <c r="T11">
        <v>0.53614399999999995</v>
      </c>
      <c r="U11">
        <v>334.10866499999997</v>
      </c>
      <c r="V11">
        <v>1.9148000000000001</v>
      </c>
      <c r="W11">
        <v>11.287746</v>
      </c>
      <c r="X11">
        <v>34.935526000000003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8.7544660000000007</v>
      </c>
      <c r="AG11">
        <v>43.330392000000003</v>
      </c>
      <c r="AH11">
        <v>0</v>
      </c>
      <c r="AI11">
        <v>0</v>
      </c>
      <c r="AJ11">
        <v>0</v>
      </c>
      <c r="AK11">
        <v>52.247712</v>
      </c>
      <c r="AL11">
        <v>2.4474969999999998</v>
      </c>
      <c r="AM11">
        <v>0</v>
      </c>
      <c r="AN11">
        <v>0.61892999999999998</v>
      </c>
      <c r="AO11">
        <v>0</v>
      </c>
      <c r="AP11">
        <v>1.1037859999999999</v>
      </c>
      <c r="AQ11">
        <v>0</v>
      </c>
      <c r="AR11">
        <v>6.341818</v>
      </c>
      <c r="AS11">
        <v>10.045577</v>
      </c>
      <c r="AT11">
        <v>7.1789680000000002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75.165016999999992</v>
      </c>
      <c r="BA11">
        <f t="shared" si="1"/>
        <v>1745.1185570000005</v>
      </c>
      <c r="BD11">
        <v>5.1100000000000003</v>
      </c>
      <c r="BE11">
        <v>1.84</v>
      </c>
      <c r="BF11">
        <v>2.15</v>
      </c>
      <c r="BG11">
        <v>1.71</v>
      </c>
      <c r="BH11">
        <v>6.03</v>
      </c>
      <c r="BI11">
        <v>1.27</v>
      </c>
      <c r="BJ11">
        <v>0.84</v>
      </c>
      <c r="BK11">
        <v>1.76</v>
      </c>
      <c r="BL11">
        <v>0</v>
      </c>
      <c r="BM11">
        <v>0.16</v>
      </c>
      <c r="BN11">
        <v>2.2400000000000002</v>
      </c>
      <c r="BO11">
        <v>3.61</v>
      </c>
      <c r="BP11">
        <v>0.26</v>
      </c>
      <c r="BQ11">
        <v>1.92</v>
      </c>
      <c r="BR11">
        <v>2.1</v>
      </c>
      <c r="BS11">
        <v>0.87</v>
      </c>
      <c r="BT11">
        <v>2.8428770000000001</v>
      </c>
      <c r="BU11">
        <v>1.2848599999999999</v>
      </c>
      <c r="BV11">
        <v>1.9524349999999999</v>
      </c>
      <c r="BW11">
        <v>1.859899</v>
      </c>
      <c r="BX11">
        <v>1.875907</v>
      </c>
      <c r="BY11">
        <v>2.5697209999999999</v>
      </c>
      <c r="BZ11">
        <v>1.271155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5.0880489999999998</v>
      </c>
      <c r="CK11">
        <v>1.790637</v>
      </c>
      <c r="CL11">
        <v>1.855261</v>
      </c>
      <c r="CM11">
        <v>3.362412</v>
      </c>
      <c r="CN11">
        <v>1.696016</v>
      </c>
      <c r="CO11">
        <v>4.1115539999999999</v>
      </c>
      <c r="CP11">
        <v>4.0770879999999998</v>
      </c>
      <c r="CQ11">
        <v>3.2892429999999999</v>
      </c>
      <c r="CR11">
        <v>0.77264500000000003</v>
      </c>
      <c r="CS11">
        <v>2.6747749999999999</v>
      </c>
      <c r="CT11">
        <v>0</v>
      </c>
      <c r="CU11">
        <v>0</v>
      </c>
      <c r="CV11">
        <v>0</v>
      </c>
      <c r="CW11">
        <v>0.92048300000000005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75.165016999999992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346.92498000000001</v>
      </c>
      <c r="L12">
        <v>328.616962</v>
      </c>
      <c r="M12">
        <v>88.961607999999998</v>
      </c>
      <c r="N12">
        <v>114.08019400000001</v>
      </c>
      <c r="O12">
        <v>119.47385</v>
      </c>
      <c r="P12">
        <v>117.757136</v>
      </c>
      <c r="Q12">
        <v>10.887485</v>
      </c>
      <c r="R12">
        <v>17.694835000000001</v>
      </c>
      <c r="S12">
        <v>10.670818000000001</v>
      </c>
      <c r="T12">
        <v>0.53614399999999995</v>
      </c>
      <c r="U12">
        <v>334.10866499999997</v>
      </c>
      <c r="V12">
        <v>1.9148000000000001</v>
      </c>
      <c r="W12">
        <v>11.287746</v>
      </c>
      <c r="X12">
        <v>34.935526000000003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8.7544660000000007</v>
      </c>
      <c r="AG12">
        <v>43.330392000000003</v>
      </c>
      <c r="AH12">
        <v>0</v>
      </c>
      <c r="AI12">
        <v>0</v>
      </c>
      <c r="AJ12">
        <v>0</v>
      </c>
      <c r="AK12">
        <v>52.247712</v>
      </c>
      <c r="AL12">
        <v>2.4474969999999998</v>
      </c>
      <c r="AM12">
        <v>0</v>
      </c>
      <c r="AN12">
        <v>0.61892999999999998</v>
      </c>
      <c r="AO12">
        <v>0</v>
      </c>
      <c r="AP12">
        <v>1.1037859999999999</v>
      </c>
      <c r="AQ12">
        <v>0</v>
      </c>
      <c r="AR12">
        <v>6.341818</v>
      </c>
      <c r="AS12">
        <v>10.045577</v>
      </c>
      <c r="AT12">
        <v>7.1789680000000002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75.165016999999992</v>
      </c>
      <c r="BA12">
        <f t="shared" si="1"/>
        <v>1745.0849120000005</v>
      </c>
      <c r="BD12">
        <v>5.1100000000000003</v>
      </c>
      <c r="BE12">
        <v>1.84</v>
      </c>
      <c r="BF12">
        <v>2.15</v>
      </c>
      <c r="BG12">
        <v>1.71</v>
      </c>
      <c r="BH12">
        <v>6.03</v>
      </c>
      <c r="BI12">
        <v>1.27</v>
      </c>
      <c r="BJ12">
        <v>0.84</v>
      </c>
      <c r="BK12">
        <v>1.76</v>
      </c>
      <c r="BL12">
        <v>0</v>
      </c>
      <c r="BM12">
        <v>0.16</v>
      </c>
      <c r="BN12">
        <v>2.2400000000000002</v>
      </c>
      <c r="BO12">
        <v>3.61</v>
      </c>
      <c r="BP12">
        <v>0.26</v>
      </c>
      <c r="BQ12">
        <v>1.92</v>
      </c>
      <c r="BR12">
        <v>2.1</v>
      </c>
      <c r="BS12">
        <v>0.87</v>
      </c>
      <c r="BT12">
        <v>2.8428770000000001</v>
      </c>
      <c r="BU12">
        <v>1.2848599999999999</v>
      </c>
      <c r="BV12">
        <v>1.9524349999999999</v>
      </c>
      <c r="BW12">
        <v>1.859899</v>
      </c>
      <c r="BX12">
        <v>1.875907</v>
      </c>
      <c r="BY12">
        <v>2.5697209999999999</v>
      </c>
      <c r="BZ12">
        <v>1.271155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5.0880489999999998</v>
      </c>
      <c r="CK12">
        <v>1.790637</v>
      </c>
      <c r="CL12">
        <v>1.855261</v>
      </c>
      <c r="CM12">
        <v>3.362412</v>
      </c>
      <c r="CN12">
        <v>1.696016</v>
      </c>
      <c r="CO12">
        <v>4.1115539999999999</v>
      </c>
      <c r="CP12">
        <v>4.0770879999999998</v>
      </c>
      <c r="CQ12">
        <v>3.2892429999999999</v>
      </c>
      <c r="CR12">
        <v>0.77264500000000003</v>
      </c>
      <c r="CS12">
        <v>2.6747749999999999</v>
      </c>
      <c r="CT12">
        <v>0</v>
      </c>
      <c r="CU12">
        <v>0</v>
      </c>
      <c r="CV12">
        <v>0</v>
      </c>
      <c r="CW12">
        <v>0.92048300000000005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75.165016999999992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346.95862499999998</v>
      </c>
      <c r="L13">
        <v>328.616962</v>
      </c>
      <c r="M13">
        <v>88.961607999999998</v>
      </c>
      <c r="N13">
        <v>114.08019400000001</v>
      </c>
      <c r="O13">
        <v>119.47385</v>
      </c>
      <c r="P13">
        <v>117.757136</v>
      </c>
      <c r="Q13">
        <v>10.887485</v>
      </c>
      <c r="R13">
        <v>17.694835000000001</v>
      </c>
      <c r="S13">
        <v>10.670818000000001</v>
      </c>
      <c r="T13">
        <v>0.53614399999999995</v>
      </c>
      <c r="U13">
        <v>334.10866499999997</v>
      </c>
      <c r="V13">
        <v>1.9148000000000001</v>
      </c>
      <c r="W13">
        <v>11.287746</v>
      </c>
      <c r="X13">
        <v>34.935526000000003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8.7544660000000007</v>
      </c>
      <c r="AG13">
        <v>43.330392000000003</v>
      </c>
      <c r="AH13">
        <v>0</v>
      </c>
      <c r="AI13">
        <v>0</v>
      </c>
      <c r="AJ13">
        <v>0</v>
      </c>
      <c r="AK13">
        <v>52.247712</v>
      </c>
      <c r="AL13">
        <v>2.4474969999999998</v>
      </c>
      <c r="AM13">
        <v>0</v>
      </c>
      <c r="AN13">
        <v>0.61892999999999998</v>
      </c>
      <c r="AO13">
        <v>0</v>
      </c>
      <c r="AP13">
        <v>1.1037859999999999</v>
      </c>
      <c r="AQ13">
        <v>0</v>
      </c>
      <c r="AR13">
        <v>6.341818</v>
      </c>
      <c r="AS13">
        <v>10.045577</v>
      </c>
      <c r="AT13">
        <v>7.1789680000000002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75.165016999999992</v>
      </c>
      <c r="BA13">
        <f t="shared" si="1"/>
        <v>1745.1185570000005</v>
      </c>
      <c r="BD13">
        <v>5.1100000000000003</v>
      </c>
      <c r="BE13">
        <v>1.84</v>
      </c>
      <c r="BF13">
        <v>2.15</v>
      </c>
      <c r="BG13">
        <v>1.71</v>
      </c>
      <c r="BH13">
        <v>6.03</v>
      </c>
      <c r="BI13">
        <v>1.27</v>
      </c>
      <c r="BJ13">
        <v>0.84</v>
      </c>
      <c r="BK13">
        <v>1.76</v>
      </c>
      <c r="BL13">
        <v>0</v>
      </c>
      <c r="BM13">
        <v>0.16</v>
      </c>
      <c r="BN13">
        <v>2.2400000000000002</v>
      </c>
      <c r="BO13">
        <v>3.61</v>
      </c>
      <c r="BP13">
        <v>0.26</v>
      </c>
      <c r="BQ13">
        <v>1.92</v>
      </c>
      <c r="BR13">
        <v>2.1</v>
      </c>
      <c r="BS13">
        <v>0.87</v>
      </c>
      <c r="BT13">
        <v>2.8428770000000001</v>
      </c>
      <c r="BU13">
        <v>1.2848599999999999</v>
      </c>
      <c r="BV13">
        <v>1.9524349999999999</v>
      </c>
      <c r="BW13">
        <v>1.859899</v>
      </c>
      <c r="BX13">
        <v>1.875907</v>
      </c>
      <c r="BY13">
        <v>2.5697209999999999</v>
      </c>
      <c r="BZ13">
        <v>1.271155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5.0880489999999998</v>
      </c>
      <c r="CK13">
        <v>1.790637</v>
      </c>
      <c r="CL13">
        <v>1.855261</v>
      </c>
      <c r="CM13">
        <v>3.362412</v>
      </c>
      <c r="CN13">
        <v>1.696016</v>
      </c>
      <c r="CO13">
        <v>4.1115539999999999</v>
      </c>
      <c r="CP13">
        <v>4.0770879999999998</v>
      </c>
      <c r="CQ13">
        <v>3.2892429999999999</v>
      </c>
      <c r="CR13">
        <v>0.77264500000000003</v>
      </c>
      <c r="CS13">
        <v>2.6747749999999999</v>
      </c>
      <c r="CT13">
        <v>0</v>
      </c>
      <c r="CU13">
        <v>0</v>
      </c>
      <c r="CV13">
        <v>0</v>
      </c>
      <c r="CW13">
        <v>0.92048300000000005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75.165016999999992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346.92498000000001</v>
      </c>
      <c r="L14">
        <v>328.616962</v>
      </c>
      <c r="M14">
        <v>88.961607999999998</v>
      </c>
      <c r="N14">
        <v>114.08019400000001</v>
      </c>
      <c r="O14">
        <v>119.47385</v>
      </c>
      <c r="P14">
        <v>117.757136</v>
      </c>
      <c r="Q14">
        <v>10.887485</v>
      </c>
      <c r="R14">
        <v>17.694835000000001</v>
      </c>
      <c r="S14">
        <v>10.670818000000001</v>
      </c>
      <c r="T14">
        <v>0.53614399999999995</v>
      </c>
      <c r="U14">
        <v>334.10866499999997</v>
      </c>
      <c r="V14">
        <v>1.9148000000000001</v>
      </c>
      <c r="W14">
        <v>11.287746</v>
      </c>
      <c r="X14">
        <v>34.935526000000003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8.7544660000000007</v>
      </c>
      <c r="AG14">
        <v>43.330392000000003</v>
      </c>
      <c r="AH14">
        <v>0</v>
      </c>
      <c r="AI14">
        <v>0</v>
      </c>
      <c r="AJ14">
        <v>0</v>
      </c>
      <c r="AK14">
        <v>52.247712</v>
      </c>
      <c r="AL14">
        <v>2.4474969999999998</v>
      </c>
      <c r="AM14">
        <v>0</v>
      </c>
      <c r="AN14">
        <v>0.61892999999999998</v>
      </c>
      <c r="AO14">
        <v>0</v>
      </c>
      <c r="AP14">
        <v>1.1037859999999999</v>
      </c>
      <c r="AQ14">
        <v>0</v>
      </c>
      <c r="AR14">
        <v>6.341818</v>
      </c>
      <c r="AS14">
        <v>10.045577</v>
      </c>
      <c r="AT14">
        <v>7.1789680000000002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75.165016999999992</v>
      </c>
      <c r="BA14">
        <f t="shared" si="1"/>
        <v>1745.0849120000005</v>
      </c>
      <c r="BD14">
        <v>5.1100000000000003</v>
      </c>
      <c r="BE14">
        <v>1.84</v>
      </c>
      <c r="BF14">
        <v>2.15</v>
      </c>
      <c r="BG14">
        <v>1.71</v>
      </c>
      <c r="BH14">
        <v>6.03</v>
      </c>
      <c r="BI14">
        <v>1.27</v>
      </c>
      <c r="BJ14">
        <v>0.84</v>
      </c>
      <c r="BK14">
        <v>1.76</v>
      </c>
      <c r="BL14">
        <v>0</v>
      </c>
      <c r="BM14">
        <v>0.16</v>
      </c>
      <c r="BN14">
        <v>2.2400000000000002</v>
      </c>
      <c r="BO14">
        <v>3.61</v>
      </c>
      <c r="BP14">
        <v>0.26</v>
      </c>
      <c r="BQ14">
        <v>1.92</v>
      </c>
      <c r="BR14">
        <v>2.1</v>
      </c>
      <c r="BS14">
        <v>0.87</v>
      </c>
      <c r="BT14">
        <v>2.8428770000000001</v>
      </c>
      <c r="BU14">
        <v>1.2848599999999999</v>
      </c>
      <c r="BV14">
        <v>1.9524349999999999</v>
      </c>
      <c r="BW14">
        <v>1.859899</v>
      </c>
      <c r="BX14">
        <v>1.875907</v>
      </c>
      <c r="BY14">
        <v>2.5697209999999999</v>
      </c>
      <c r="BZ14">
        <v>1.271155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5.0880489999999998</v>
      </c>
      <c r="CK14">
        <v>1.790637</v>
      </c>
      <c r="CL14">
        <v>1.855261</v>
      </c>
      <c r="CM14">
        <v>3.362412</v>
      </c>
      <c r="CN14">
        <v>1.696016</v>
      </c>
      <c r="CO14">
        <v>4.1115539999999999</v>
      </c>
      <c r="CP14">
        <v>4.0770879999999998</v>
      </c>
      <c r="CQ14">
        <v>3.2892429999999999</v>
      </c>
      <c r="CR14">
        <v>0.77264500000000003</v>
      </c>
      <c r="CS14">
        <v>2.6747749999999999</v>
      </c>
      <c r="CT14">
        <v>0</v>
      </c>
      <c r="CU14">
        <v>0</v>
      </c>
      <c r="CV14">
        <v>0</v>
      </c>
      <c r="CW14">
        <v>0.92048300000000005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75.165016999999992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346.95862499999998</v>
      </c>
      <c r="L15">
        <v>328.616962</v>
      </c>
      <c r="M15">
        <v>88.961607999999998</v>
      </c>
      <c r="N15">
        <v>114.08019400000001</v>
      </c>
      <c r="O15">
        <v>119.47385</v>
      </c>
      <c r="P15">
        <v>117.757136</v>
      </c>
      <c r="Q15">
        <v>9.9196329999999993</v>
      </c>
      <c r="R15">
        <v>17.694835000000001</v>
      </c>
      <c r="S15">
        <v>10.670818000000001</v>
      </c>
      <c r="T15">
        <v>0.53614399999999995</v>
      </c>
      <c r="U15">
        <v>334.10866499999997</v>
      </c>
      <c r="V15">
        <v>1.9148000000000001</v>
      </c>
      <c r="W15">
        <v>11.287746</v>
      </c>
      <c r="X15">
        <v>34.935526000000003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8.7544660000000007</v>
      </c>
      <c r="AG15">
        <v>43.330392000000003</v>
      </c>
      <c r="AH15">
        <v>0</v>
      </c>
      <c r="AI15">
        <v>0</v>
      </c>
      <c r="AJ15">
        <v>0</v>
      </c>
      <c r="AK15">
        <v>52.247712</v>
      </c>
      <c r="AL15">
        <v>2.4474969999999998</v>
      </c>
      <c r="AM15">
        <v>0</v>
      </c>
      <c r="AN15">
        <v>0.61892999999999998</v>
      </c>
      <c r="AO15">
        <v>0</v>
      </c>
      <c r="AP15">
        <v>1.1037859999999999</v>
      </c>
      <c r="AQ15">
        <v>0</v>
      </c>
      <c r="AR15">
        <v>6.341818</v>
      </c>
      <c r="AS15">
        <v>10.045577</v>
      </c>
      <c r="AT15">
        <v>7.1789680000000002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75.165016999999992</v>
      </c>
      <c r="BA15">
        <f t="shared" si="1"/>
        <v>1744.1507050000005</v>
      </c>
      <c r="BD15">
        <v>5.1100000000000003</v>
      </c>
      <c r="BE15">
        <v>1.84</v>
      </c>
      <c r="BF15">
        <v>2.15</v>
      </c>
      <c r="BG15">
        <v>1.71</v>
      </c>
      <c r="BH15">
        <v>6.03</v>
      </c>
      <c r="BI15">
        <v>1.27</v>
      </c>
      <c r="BJ15">
        <v>0.84</v>
      </c>
      <c r="BK15">
        <v>1.76</v>
      </c>
      <c r="BL15">
        <v>0</v>
      </c>
      <c r="BM15">
        <v>0.16</v>
      </c>
      <c r="BN15">
        <v>2.2400000000000002</v>
      </c>
      <c r="BO15">
        <v>3.61</v>
      </c>
      <c r="BP15">
        <v>0.26</v>
      </c>
      <c r="BQ15">
        <v>1.92</v>
      </c>
      <c r="BR15">
        <v>2.1</v>
      </c>
      <c r="BS15">
        <v>0.87</v>
      </c>
      <c r="BT15">
        <v>2.8428770000000001</v>
      </c>
      <c r="BU15">
        <v>1.2848599999999999</v>
      </c>
      <c r="BV15">
        <v>1.9524349999999999</v>
      </c>
      <c r="BW15">
        <v>1.859899</v>
      </c>
      <c r="BX15">
        <v>1.875907</v>
      </c>
      <c r="BY15">
        <v>2.5697209999999999</v>
      </c>
      <c r="BZ15">
        <v>1.271155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5.0880489999999998</v>
      </c>
      <c r="CK15">
        <v>1.790637</v>
      </c>
      <c r="CL15">
        <v>1.855261</v>
      </c>
      <c r="CM15">
        <v>3.362412</v>
      </c>
      <c r="CN15">
        <v>1.696016</v>
      </c>
      <c r="CO15">
        <v>4.1115539999999999</v>
      </c>
      <c r="CP15">
        <v>4.0770879999999998</v>
      </c>
      <c r="CQ15">
        <v>3.2892429999999999</v>
      </c>
      <c r="CR15">
        <v>0.77264500000000003</v>
      </c>
      <c r="CS15">
        <v>2.6747749999999999</v>
      </c>
      <c r="CT15">
        <v>0</v>
      </c>
      <c r="CU15">
        <v>0</v>
      </c>
      <c r="CV15">
        <v>0</v>
      </c>
      <c r="CW15">
        <v>0.92048300000000005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75.165016999999992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346.92498000000001</v>
      </c>
      <c r="L16">
        <v>328.616962</v>
      </c>
      <c r="M16">
        <v>88.961607999999998</v>
      </c>
      <c r="N16">
        <v>114.08019400000001</v>
      </c>
      <c r="O16">
        <v>119.47385</v>
      </c>
      <c r="P16">
        <v>117.757136</v>
      </c>
      <c r="Q16">
        <v>9.9196329999999993</v>
      </c>
      <c r="R16">
        <v>17.694835000000001</v>
      </c>
      <c r="S16">
        <v>10.670818000000001</v>
      </c>
      <c r="T16">
        <v>0.53614399999999995</v>
      </c>
      <c r="U16">
        <v>334.10866499999997</v>
      </c>
      <c r="V16">
        <v>1.9148000000000001</v>
      </c>
      <c r="W16">
        <v>11.287746</v>
      </c>
      <c r="X16">
        <v>34.935526000000003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8.7544660000000007</v>
      </c>
      <c r="AG16">
        <v>43.330392000000003</v>
      </c>
      <c r="AH16">
        <v>0</v>
      </c>
      <c r="AI16">
        <v>0</v>
      </c>
      <c r="AJ16">
        <v>0</v>
      </c>
      <c r="AK16">
        <v>52.247712</v>
      </c>
      <c r="AL16">
        <v>2.4474969999999998</v>
      </c>
      <c r="AM16">
        <v>0</v>
      </c>
      <c r="AN16">
        <v>0.61892999999999998</v>
      </c>
      <c r="AO16">
        <v>0</v>
      </c>
      <c r="AP16">
        <v>1.1037859999999999</v>
      </c>
      <c r="AQ16">
        <v>0</v>
      </c>
      <c r="AR16">
        <v>6.341818</v>
      </c>
      <c r="AS16">
        <v>10.045577</v>
      </c>
      <c r="AT16">
        <v>7.1789680000000002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75.165016999999992</v>
      </c>
      <c r="BA16">
        <f t="shared" si="1"/>
        <v>1744.1170600000005</v>
      </c>
      <c r="BD16">
        <v>5.1100000000000003</v>
      </c>
      <c r="BE16">
        <v>1.84</v>
      </c>
      <c r="BF16">
        <v>2.15</v>
      </c>
      <c r="BG16">
        <v>1.71</v>
      </c>
      <c r="BH16">
        <v>6.03</v>
      </c>
      <c r="BI16">
        <v>1.27</v>
      </c>
      <c r="BJ16">
        <v>0.84</v>
      </c>
      <c r="BK16">
        <v>1.76</v>
      </c>
      <c r="BL16">
        <v>0</v>
      </c>
      <c r="BM16">
        <v>0.16</v>
      </c>
      <c r="BN16">
        <v>2.2400000000000002</v>
      </c>
      <c r="BO16">
        <v>3.61</v>
      </c>
      <c r="BP16">
        <v>0.26</v>
      </c>
      <c r="BQ16">
        <v>1.92</v>
      </c>
      <c r="BR16">
        <v>2.1</v>
      </c>
      <c r="BS16">
        <v>0.87</v>
      </c>
      <c r="BT16">
        <v>2.8428770000000001</v>
      </c>
      <c r="BU16">
        <v>1.2848599999999999</v>
      </c>
      <c r="BV16">
        <v>1.9524349999999999</v>
      </c>
      <c r="BW16">
        <v>1.859899</v>
      </c>
      <c r="BX16">
        <v>1.875907</v>
      </c>
      <c r="BY16">
        <v>2.5697209999999999</v>
      </c>
      <c r="BZ16">
        <v>1.271155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5.0880489999999998</v>
      </c>
      <c r="CK16">
        <v>1.790637</v>
      </c>
      <c r="CL16">
        <v>1.855261</v>
      </c>
      <c r="CM16">
        <v>3.362412</v>
      </c>
      <c r="CN16">
        <v>1.696016</v>
      </c>
      <c r="CO16">
        <v>4.1115539999999999</v>
      </c>
      <c r="CP16">
        <v>4.0770879999999998</v>
      </c>
      <c r="CQ16">
        <v>3.2892429999999999</v>
      </c>
      <c r="CR16">
        <v>0.77264500000000003</v>
      </c>
      <c r="CS16">
        <v>2.6747749999999999</v>
      </c>
      <c r="CT16">
        <v>0</v>
      </c>
      <c r="CU16">
        <v>0</v>
      </c>
      <c r="CV16">
        <v>0</v>
      </c>
      <c r="CW16">
        <v>0.92048300000000005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75.165016999999992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346.95862499999998</v>
      </c>
      <c r="L17">
        <v>328.616962</v>
      </c>
      <c r="M17">
        <v>88.961607999999998</v>
      </c>
      <c r="N17">
        <v>114.08019400000001</v>
      </c>
      <c r="O17">
        <v>119.47385</v>
      </c>
      <c r="P17">
        <v>117.757136</v>
      </c>
      <c r="Q17">
        <v>9.9196329999999993</v>
      </c>
      <c r="R17">
        <v>17.694835000000001</v>
      </c>
      <c r="S17">
        <v>10.670818000000001</v>
      </c>
      <c r="T17">
        <v>0.53614399999999995</v>
      </c>
      <c r="U17">
        <v>334.10866499999997</v>
      </c>
      <c r="V17">
        <v>1.9148000000000001</v>
      </c>
      <c r="W17">
        <v>11.287746</v>
      </c>
      <c r="X17">
        <v>34.935526000000003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8.7544660000000007</v>
      </c>
      <c r="AG17">
        <v>43.330392000000003</v>
      </c>
      <c r="AH17">
        <v>0</v>
      </c>
      <c r="AI17">
        <v>0</v>
      </c>
      <c r="AJ17">
        <v>0</v>
      </c>
      <c r="AK17">
        <v>52.247712</v>
      </c>
      <c r="AL17">
        <v>12.237487</v>
      </c>
      <c r="AM17">
        <v>0</v>
      </c>
      <c r="AN17">
        <v>0.61892999999999998</v>
      </c>
      <c r="AO17">
        <v>0</v>
      </c>
      <c r="AP17">
        <v>1.1037859999999999</v>
      </c>
      <c r="AQ17">
        <v>0</v>
      </c>
      <c r="AR17">
        <v>26.424240000000001</v>
      </c>
      <c r="AS17">
        <v>10.045577</v>
      </c>
      <c r="AT17">
        <v>7.1789680000000002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75.165016999999992</v>
      </c>
      <c r="BA17">
        <f t="shared" si="1"/>
        <v>1774.0231170000004</v>
      </c>
      <c r="BD17">
        <v>5.1100000000000003</v>
      </c>
      <c r="BE17">
        <v>1.84</v>
      </c>
      <c r="BF17">
        <v>2.15</v>
      </c>
      <c r="BG17">
        <v>1.71</v>
      </c>
      <c r="BH17">
        <v>6.03</v>
      </c>
      <c r="BI17">
        <v>1.27</v>
      </c>
      <c r="BJ17">
        <v>0.84</v>
      </c>
      <c r="BK17">
        <v>1.76</v>
      </c>
      <c r="BL17">
        <v>0</v>
      </c>
      <c r="BM17">
        <v>0.16</v>
      </c>
      <c r="BN17">
        <v>2.2400000000000002</v>
      </c>
      <c r="BO17">
        <v>3.61</v>
      </c>
      <c r="BP17">
        <v>0.26</v>
      </c>
      <c r="BQ17">
        <v>1.92</v>
      </c>
      <c r="BR17">
        <v>2.1</v>
      </c>
      <c r="BS17">
        <v>0.87</v>
      </c>
      <c r="BT17">
        <v>2.8428770000000001</v>
      </c>
      <c r="BU17">
        <v>1.2848599999999999</v>
      </c>
      <c r="BV17">
        <v>1.9524349999999999</v>
      </c>
      <c r="BW17">
        <v>1.859899</v>
      </c>
      <c r="BX17">
        <v>1.875907</v>
      </c>
      <c r="BY17">
        <v>2.5697209999999999</v>
      </c>
      <c r="BZ17">
        <v>1.271155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5.0880489999999998</v>
      </c>
      <c r="CK17">
        <v>1.790637</v>
      </c>
      <c r="CL17">
        <v>1.855261</v>
      </c>
      <c r="CM17">
        <v>3.362412</v>
      </c>
      <c r="CN17">
        <v>1.696016</v>
      </c>
      <c r="CO17">
        <v>4.1115539999999999</v>
      </c>
      <c r="CP17">
        <v>4.0770879999999998</v>
      </c>
      <c r="CQ17">
        <v>3.2892429999999999</v>
      </c>
      <c r="CR17">
        <v>0.77264500000000003</v>
      </c>
      <c r="CS17">
        <v>2.6747749999999999</v>
      </c>
      <c r="CT17">
        <v>0</v>
      </c>
      <c r="CU17">
        <v>0</v>
      </c>
      <c r="CV17">
        <v>0</v>
      </c>
      <c r="CW17">
        <v>0.92048300000000005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75.165016999999992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346.92498000000001</v>
      </c>
      <c r="L18">
        <v>328.616962</v>
      </c>
      <c r="M18">
        <v>88.961607999999998</v>
      </c>
      <c r="N18">
        <v>114.08019400000001</v>
      </c>
      <c r="O18">
        <v>119.47385</v>
      </c>
      <c r="P18">
        <v>117.757136</v>
      </c>
      <c r="Q18">
        <v>9.9196329999999993</v>
      </c>
      <c r="R18">
        <v>17.694835000000001</v>
      </c>
      <c r="S18">
        <v>10.670818000000001</v>
      </c>
      <c r="T18">
        <v>0.53614399999999995</v>
      </c>
      <c r="U18">
        <v>334.10866499999997</v>
      </c>
      <c r="V18">
        <v>1.9148000000000001</v>
      </c>
      <c r="W18">
        <v>11.287746</v>
      </c>
      <c r="X18">
        <v>34.935526000000003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8.7544660000000007</v>
      </c>
      <c r="AG18">
        <v>43.330392000000003</v>
      </c>
      <c r="AH18">
        <v>0</v>
      </c>
      <c r="AI18">
        <v>0</v>
      </c>
      <c r="AJ18">
        <v>0</v>
      </c>
      <c r="AK18">
        <v>52.247712</v>
      </c>
      <c r="AL18">
        <v>51.174945000000001</v>
      </c>
      <c r="AM18">
        <v>0</v>
      </c>
      <c r="AN18">
        <v>0.61892999999999998</v>
      </c>
      <c r="AO18">
        <v>0</v>
      </c>
      <c r="AP18">
        <v>1.1037859999999999</v>
      </c>
      <c r="AQ18">
        <v>0</v>
      </c>
      <c r="AR18">
        <v>26.424240000000001</v>
      </c>
      <c r="AS18">
        <v>10.045577</v>
      </c>
      <c r="AT18">
        <v>7.1789680000000002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75.165016999999992</v>
      </c>
      <c r="BA18">
        <f t="shared" si="1"/>
        <v>1812.9269300000003</v>
      </c>
      <c r="BD18">
        <v>5.1100000000000003</v>
      </c>
      <c r="BE18">
        <v>1.84</v>
      </c>
      <c r="BF18">
        <v>2.15</v>
      </c>
      <c r="BG18">
        <v>1.71</v>
      </c>
      <c r="BH18">
        <v>6.03</v>
      </c>
      <c r="BI18">
        <v>1.27</v>
      </c>
      <c r="BJ18">
        <v>0.84</v>
      </c>
      <c r="BK18">
        <v>1.76</v>
      </c>
      <c r="BL18">
        <v>0</v>
      </c>
      <c r="BM18">
        <v>0.16</v>
      </c>
      <c r="BN18">
        <v>2.2400000000000002</v>
      </c>
      <c r="BO18">
        <v>3.61</v>
      </c>
      <c r="BP18">
        <v>0.26</v>
      </c>
      <c r="BQ18">
        <v>1.92</v>
      </c>
      <c r="BR18">
        <v>2.1</v>
      </c>
      <c r="BS18">
        <v>0.87</v>
      </c>
      <c r="BT18">
        <v>2.8428770000000001</v>
      </c>
      <c r="BU18">
        <v>1.2848599999999999</v>
      </c>
      <c r="BV18">
        <v>1.9524349999999999</v>
      </c>
      <c r="BW18">
        <v>1.859899</v>
      </c>
      <c r="BX18">
        <v>1.875907</v>
      </c>
      <c r="BY18">
        <v>2.5697209999999999</v>
      </c>
      <c r="BZ18">
        <v>1.271155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5.0880489999999998</v>
      </c>
      <c r="CK18">
        <v>1.790637</v>
      </c>
      <c r="CL18">
        <v>1.855261</v>
      </c>
      <c r="CM18">
        <v>3.362412</v>
      </c>
      <c r="CN18">
        <v>1.696016</v>
      </c>
      <c r="CO18">
        <v>4.1115539999999999</v>
      </c>
      <c r="CP18">
        <v>4.0770879999999998</v>
      </c>
      <c r="CQ18">
        <v>3.2892429999999999</v>
      </c>
      <c r="CR18">
        <v>0.77264500000000003</v>
      </c>
      <c r="CS18">
        <v>2.6747749999999999</v>
      </c>
      <c r="CT18">
        <v>0</v>
      </c>
      <c r="CU18">
        <v>0</v>
      </c>
      <c r="CV18">
        <v>0</v>
      </c>
      <c r="CW18">
        <v>0.92048300000000005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75.165016999999992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346.95862499999998</v>
      </c>
      <c r="L19">
        <v>326.98082199999999</v>
      </c>
      <c r="M19">
        <v>88.961607999999998</v>
      </c>
      <c r="N19">
        <v>114.08019400000001</v>
      </c>
      <c r="O19">
        <v>119.47385</v>
      </c>
      <c r="P19">
        <v>117.757136</v>
      </c>
      <c r="Q19">
        <v>9.9196329999999993</v>
      </c>
      <c r="R19">
        <v>17.694835000000001</v>
      </c>
      <c r="S19">
        <v>10.781180000000001</v>
      </c>
      <c r="T19">
        <v>0.53614399999999995</v>
      </c>
      <c r="U19">
        <v>334.10866499999997</v>
      </c>
      <c r="V19">
        <v>1.9148000000000001</v>
      </c>
      <c r="W19">
        <v>11.287746</v>
      </c>
      <c r="X19">
        <v>34.935526000000003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8.7544660000000007</v>
      </c>
      <c r="AG19">
        <v>43.330392000000003</v>
      </c>
      <c r="AH19">
        <v>0</v>
      </c>
      <c r="AI19">
        <v>0</v>
      </c>
      <c r="AJ19">
        <v>0</v>
      </c>
      <c r="AK19">
        <v>52.247712</v>
      </c>
      <c r="AL19">
        <v>51.174945000000001</v>
      </c>
      <c r="AM19">
        <v>0</v>
      </c>
      <c r="AN19">
        <v>0.61892999999999998</v>
      </c>
      <c r="AO19">
        <v>0</v>
      </c>
      <c r="AP19">
        <v>1.1037859999999999</v>
      </c>
      <c r="AQ19">
        <v>0</v>
      </c>
      <c r="AR19">
        <v>8.4557570000000002</v>
      </c>
      <c r="AS19">
        <v>10.045577</v>
      </c>
      <c r="AT19">
        <v>7.1789680000000002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75.165016999999992</v>
      </c>
      <c r="BA19">
        <f t="shared" si="1"/>
        <v>1793.466314</v>
      </c>
      <c r="BD19">
        <v>5.1100000000000003</v>
      </c>
      <c r="BE19">
        <v>1.84</v>
      </c>
      <c r="BF19">
        <v>2.15</v>
      </c>
      <c r="BG19">
        <v>1.71</v>
      </c>
      <c r="BH19">
        <v>6.03</v>
      </c>
      <c r="BI19">
        <v>1.27</v>
      </c>
      <c r="BJ19">
        <v>0.84</v>
      </c>
      <c r="BK19">
        <v>1.76</v>
      </c>
      <c r="BL19">
        <v>0</v>
      </c>
      <c r="BM19">
        <v>0.16</v>
      </c>
      <c r="BN19">
        <v>2.2400000000000002</v>
      </c>
      <c r="BO19">
        <v>3.61</v>
      </c>
      <c r="BP19">
        <v>0.26</v>
      </c>
      <c r="BQ19">
        <v>1.92</v>
      </c>
      <c r="BR19">
        <v>2.1</v>
      </c>
      <c r="BS19">
        <v>0.87</v>
      </c>
      <c r="BT19">
        <v>2.8428770000000001</v>
      </c>
      <c r="BU19">
        <v>1.2848599999999999</v>
      </c>
      <c r="BV19">
        <v>1.9524349999999999</v>
      </c>
      <c r="BW19">
        <v>1.859899</v>
      </c>
      <c r="BX19">
        <v>1.875907</v>
      </c>
      <c r="BY19">
        <v>2.5697209999999999</v>
      </c>
      <c r="BZ19">
        <v>1.271155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5.0880489999999998</v>
      </c>
      <c r="CK19">
        <v>1.790637</v>
      </c>
      <c r="CL19">
        <v>1.855261</v>
      </c>
      <c r="CM19">
        <v>3.362412</v>
      </c>
      <c r="CN19">
        <v>1.696016</v>
      </c>
      <c r="CO19">
        <v>4.1115539999999999</v>
      </c>
      <c r="CP19">
        <v>4.0770879999999998</v>
      </c>
      <c r="CQ19">
        <v>3.2892429999999999</v>
      </c>
      <c r="CR19">
        <v>0.77264500000000003</v>
      </c>
      <c r="CS19">
        <v>2.6747749999999999</v>
      </c>
      <c r="CT19">
        <v>0</v>
      </c>
      <c r="CU19">
        <v>0</v>
      </c>
      <c r="CV19">
        <v>0</v>
      </c>
      <c r="CW19">
        <v>0.92048300000000005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75.165016999999992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346.92498000000001</v>
      </c>
      <c r="L20">
        <v>326.98082199999999</v>
      </c>
      <c r="M20">
        <v>88.961607999999998</v>
      </c>
      <c r="N20">
        <v>114.08019400000001</v>
      </c>
      <c r="O20">
        <v>119.47385</v>
      </c>
      <c r="P20">
        <v>117.757136</v>
      </c>
      <c r="Q20">
        <v>9.9196329999999993</v>
      </c>
      <c r="R20">
        <v>17.694835000000001</v>
      </c>
      <c r="S20">
        <v>10.781180000000001</v>
      </c>
      <c r="T20">
        <v>0.53614399999999995</v>
      </c>
      <c r="U20">
        <v>334.10866499999997</v>
      </c>
      <c r="V20">
        <v>1.9148000000000001</v>
      </c>
      <c r="W20">
        <v>11.287746</v>
      </c>
      <c r="X20">
        <v>34.935526000000003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8.7544660000000007</v>
      </c>
      <c r="AG20">
        <v>43.330392000000003</v>
      </c>
      <c r="AH20">
        <v>0</v>
      </c>
      <c r="AI20">
        <v>0</v>
      </c>
      <c r="AJ20">
        <v>0</v>
      </c>
      <c r="AK20">
        <v>52.247712</v>
      </c>
      <c r="AL20">
        <v>51.174945000000001</v>
      </c>
      <c r="AM20">
        <v>0</v>
      </c>
      <c r="AN20">
        <v>0.61892999999999998</v>
      </c>
      <c r="AO20">
        <v>0</v>
      </c>
      <c r="AP20">
        <v>1.1037859999999999</v>
      </c>
      <c r="AQ20">
        <v>0</v>
      </c>
      <c r="AR20">
        <v>6.341818</v>
      </c>
      <c r="AS20">
        <v>10.045577</v>
      </c>
      <c r="AT20">
        <v>7.1789680000000002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75.165016999999992</v>
      </c>
      <c r="BA20">
        <f t="shared" si="1"/>
        <v>1791.3187300000002</v>
      </c>
      <c r="BD20">
        <v>5.1100000000000003</v>
      </c>
      <c r="BE20">
        <v>1.84</v>
      </c>
      <c r="BF20">
        <v>2.15</v>
      </c>
      <c r="BG20">
        <v>1.71</v>
      </c>
      <c r="BH20">
        <v>6.03</v>
      </c>
      <c r="BI20">
        <v>1.27</v>
      </c>
      <c r="BJ20">
        <v>0.84</v>
      </c>
      <c r="BK20">
        <v>1.76</v>
      </c>
      <c r="BL20">
        <v>0</v>
      </c>
      <c r="BM20">
        <v>0.16</v>
      </c>
      <c r="BN20">
        <v>2.2400000000000002</v>
      </c>
      <c r="BO20">
        <v>3.61</v>
      </c>
      <c r="BP20">
        <v>0.26</v>
      </c>
      <c r="BQ20">
        <v>1.92</v>
      </c>
      <c r="BR20">
        <v>2.1</v>
      </c>
      <c r="BS20">
        <v>0.87</v>
      </c>
      <c r="BT20">
        <v>2.8428770000000001</v>
      </c>
      <c r="BU20">
        <v>1.2848599999999999</v>
      </c>
      <c r="BV20">
        <v>1.9524349999999999</v>
      </c>
      <c r="BW20">
        <v>1.859899</v>
      </c>
      <c r="BX20">
        <v>1.875907</v>
      </c>
      <c r="BY20">
        <v>2.5697209999999999</v>
      </c>
      <c r="BZ20">
        <v>1.271155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5.0880489999999998</v>
      </c>
      <c r="CK20">
        <v>1.790637</v>
      </c>
      <c r="CL20">
        <v>1.855261</v>
      </c>
      <c r="CM20">
        <v>3.362412</v>
      </c>
      <c r="CN20">
        <v>1.696016</v>
      </c>
      <c r="CO20">
        <v>4.1115539999999999</v>
      </c>
      <c r="CP20">
        <v>4.0770879999999998</v>
      </c>
      <c r="CQ20">
        <v>3.2892429999999999</v>
      </c>
      <c r="CR20">
        <v>0.77264500000000003</v>
      </c>
      <c r="CS20">
        <v>2.6747749999999999</v>
      </c>
      <c r="CT20">
        <v>0</v>
      </c>
      <c r="CU20">
        <v>0</v>
      </c>
      <c r="CV20">
        <v>0</v>
      </c>
      <c r="CW20">
        <v>0.92048300000000005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75.165016999999992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346.95862499999998</v>
      </c>
      <c r="L21">
        <v>326.98082199999999</v>
      </c>
      <c r="M21">
        <v>88.961607999999998</v>
      </c>
      <c r="N21">
        <v>114.08019400000001</v>
      </c>
      <c r="O21">
        <v>119.47385</v>
      </c>
      <c r="P21">
        <v>117.757136</v>
      </c>
      <c r="Q21">
        <v>9.9196329999999993</v>
      </c>
      <c r="R21">
        <v>13.403600000000001</v>
      </c>
      <c r="S21">
        <v>9.7471770000000006</v>
      </c>
      <c r="T21">
        <v>0.53614399999999995</v>
      </c>
      <c r="U21">
        <v>334.10866499999997</v>
      </c>
      <c r="V21">
        <v>1.9148000000000001</v>
      </c>
      <c r="W21">
        <v>11.287746</v>
      </c>
      <c r="X21">
        <v>34.935526000000003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8.7544660000000007</v>
      </c>
      <c r="AG21">
        <v>43.330392000000003</v>
      </c>
      <c r="AH21">
        <v>0</v>
      </c>
      <c r="AI21">
        <v>0</v>
      </c>
      <c r="AJ21">
        <v>0</v>
      </c>
      <c r="AK21">
        <v>52.247712</v>
      </c>
      <c r="AL21">
        <v>51.174945000000001</v>
      </c>
      <c r="AM21">
        <v>0</v>
      </c>
      <c r="AN21">
        <v>0.61892999999999998</v>
      </c>
      <c r="AO21">
        <v>0</v>
      </c>
      <c r="AP21">
        <v>1.1037859999999999</v>
      </c>
      <c r="AQ21">
        <v>0</v>
      </c>
      <c r="AR21">
        <v>6.341818</v>
      </c>
      <c r="AS21">
        <v>10.045577</v>
      </c>
      <c r="AT21">
        <v>7.1789680000000002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75.165016999999992</v>
      </c>
      <c r="BA21">
        <f t="shared" si="1"/>
        <v>1786.0271370000003</v>
      </c>
      <c r="BD21">
        <v>5.1100000000000003</v>
      </c>
      <c r="BE21">
        <v>1.84</v>
      </c>
      <c r="BF21">
        <v>2.15</v>
      </c>
      <c r="BG21">
        <v>1.71</v>
      </c>
      <c r="BH21">
        <v>6.03</v>
      </c>
      <c r="BI21">
        <v>1.27</v>
      </c>
      <c r="BJ21">
        <v>0.84</v>
      </c>
      <c r="BK21">
        <v>1.76</v>
      </c>
      <c r="BL21">
        <v>0</v>
      </c>
      <c r="BM21">
        <v>0.16</v>
      </c>
      <c r="BN21">
        <v>2.2400000000000002</v>
      </c>
      <c r="BO21">
        <v>3.61</v>
      </c>
      <c r="BP21">
        <v>0.26</v>
      </c>
      <c r="BQ21">
        <v>1.92</v>
      </c>
      <c r="BR21">
        <v>2.1</v>
      </c>
      <c r="BS21">
        <v>0.87</v>
      </c>
      <c r="BT21">
        <v>2.8428770000000001</v>
      </c>
      <c r="BU21">
        <v>1.2848599999999999</v>
      </c>
      <c r="BV21">
        <v>1.9524349999999999</v>
      </c>
      <c r="BW21">
        <v>1.859899</v>
      </c>
      <c r="BX21">
        <v>1.875907</v>
      </c>
      <c r="BY21">
        <v>2.5697209999999999</v>
      </c>
      <c r="BZ21">
        <v>1.271155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5.0880489999999998</v>
      </c>
      <c r="CK21">
        <v>1.790637</v>
      </c>
      <c r="CL21">
        <v>1.855261</v>
      </c>
      <c r="CM21">
        <v>3.362412</v>
      </c>
      <c r="CN21">
        <v>1.696016</v>
      </c>
      <c r="CO21">
        <v>4.1115539999999999</v>
      </c>
      <c r="CP21">
        <v>4.0770879999999998</v>
      </c>
      <c r="CQ21">
        <v>3.2892429999999999</v>
      </c>
      <c r="CR21">
        <v>0.77264500000000003</v>
      </c>
      <c r="CS21">
        <v>2.6747749999999999</v>
      </c>
      <c r="CT21">
        <v>0</v>
      </c>
      <c r="CU21">
        <v>0</v>
      </c>
      <c r="CV21">
        <v>0</v>
      </c>
      <c r="CW21">
        <v>0.92048300000000005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75.165016999999992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356.15280000000001</v>
      </c>
      <c r="L22">
        <v>326.98082199999999</v>
      </c>
      <c r="M22">
        <v>88.961607999999998</v>
      </c>
      <c r="N22">
        <v>114.08019400000001</v>
      </c>
      <c r="O22">
        <v>119.47385</v>
      </c>
      <c r="P22">
        <v>117.757136</v>
      </c>
      <c r="Q22">
        <v>10.029914</v>
      </c>
      <c r="R22">
        <v>19.723493000000001</v>
      </c>
      <c r="S22">
        <v>12.007799</v>
      </c>
      <c r="T22">
        <v>0.53614399999999995</v>
      </c>
      <c r="U22">
        <v>334.10866499999997</v>
      </c>
      <c r="V22">
        <v>6.3261159999999999</v>
      </c>
      <c r="W22">
        <v>17.985333000000001</v>
      </c>
      <c r="X22">
        <v>47.849319999999999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8.7544660000000007</v>
      </c>
      <c r="AG22">
        <v>43.330392000000003</v>
      </c>
      <c r="AH22">
        <v>0</v>
      </c>
      <c r="AI22">
        <v>0</v>
      </c>
      <c r="AJ22">
        <v>0</v>
      </c>
      <c r="AK22">
        <v>52.247712</v>
      </c>
      <c r="AL22">
        <v>51.174945000000001</v>
      </c>
      <c r="AM22">
        <v>0</v>
      </c>
      <c r="AN22">
        <v>0.61892999999999998</v>
      </c>
      <c r="AO22">
        <v>0</v>
      </c>
      <c r="AP22">
        <v>1.1037859999999999</v>
      </c>
      <c r="AQ22">
        <v>0</v>
      </c>
      <c r="AR22">
        <v>6.341818</v>
      </c>
      <c r="AS22">
        <v>10.045577</v>
      </c>
      <c r="AT22">
        <v>7.1789680000000002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75.24501699999999</v>
      </c>
      <c r="BA22">
        <f t="shared" si="1"/>
        <v>1828.0148050000003</v>
      </c>
      <c r="BD22">
        <v>5.1100000000000003</v>
      </c>
      <c r="BE22">
        <v>1.84</v>
      </c>
      <c r="BF22">
        <v>2.15</v>
      </c>
      <c r="BG22">
        <v>1.71</v>
      </c>
      <c r="BH22">
        <v>6.03</v>
      </c>
      <c r="BI22">
        <v>1.27</v>
      </c>
      <c r="BJ22">
        <v>0.84</v>
      </c>
      <c r="BK22">
        <v>1.76</v>
      </c>
      <c r="BL22">
        <v>0.08</v>
      </c>
      <c r="BM22">
        <v>0.16</v>
      </c>
      <c r="BN22">
        <v>2.2400000000000002</v>
      </c>
      <c r="BO22">
        <v>3.61</v>
      </c>
      <c r="BP22">
        <v>0.26</v>
      </c>
      <c r="BQ22">
        <v>1.92</v>
      </c>
      <c r="BR22">
        <v>2.1</v>
      </c>
      <c r="BS22">
        <v>0.87</v>
      </c>
      <c r="BT22">
        <v>2.8428770000000001</v>
      </c>
      <c r="BU22">
        <v>1.2848599999999999</v>
      </c>
      <c r="BV22">
        <v>1.9524349999999999</v>
      </c>
      <c r="BW22">
        <v>1.859899</v>
      </c>
      <c r="BX22">
        <v>1.875907</v>
      </c>
      <c r="BY22">
        <v>2.5697209999999999</v>
      </c>
      <c r="BZ22">
        <v>1.271155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5.0880489999999998</v>
      </c>
      <c r="CK22">
        <v>1.790637</v>
      </c>
      <c r="CL22">
        <v>1.855261</v>
      </c>
      <c r="CM22">
        <v>3.362412</v>
      </c>
      <c r="CN22">
        <v>1.696016</v>
      </c>
      <c r="CO22">
        <v>4.1115539999999999</v>
      </c>
      <c r="CP22">
        <v>4.0770879999999998</v>
      </c>
      <c r="CQ22">
        <v>3.2892429999999999</v>
      </c>
      <c r="CR22">
        <v>0.77264500000000003</v>
      </c>
      <c r="CS22">
        <v>2.6747749999999999</v>
      </c>
      <c r="CT22">
        <v>0</v>
      </c>
      <c r="CU22">
        <v>0</v>
      </c>
      <c r="CV22">
        <v>0</v>
      </c>
      <c r="CW22">
        <v>0.92048300000000005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75.24501699999999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375.30079999999998</v>
      </c>
      <c r="L23">
        <v>362.40462200000002</v>
      </c>
      <c r="M23">
        <v>88.961607999999998</v>
      </c>
      <c r="N23">
        <v>114.08019400000001</v>
      </c>
      <c r="O23">
        <v>119.47385</v>
      </c>
      <c r="P23">
        <v>117.757136</v>
      </c>
      <c r="Q23">
        <v>10.029914</v>
      </c>
      <c r="R23">
        <v>19.723493000000001</v>
      </c>
      <c r="S23">
        <v>13.032512000000001</v>
      </c>
      <c r="T23">
        <v>0.53614399999999995</v>
      </c>
      <c r="U23">
        <v>334.10866499999997</v>
      </c>
      <c r="V23">
        <v>6.3261159999999999</v>
      </c>
      <c r="W23">
        <v>17.985333000000001</v>
      </c>
      <c r="X23">
        <v>47.849319999999999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8.7544660000000007</v>
      </c>
      <c r="AG23">
        <v>43.330392000000003</v>
      </c>
      <c r="AH23">
        <v>0</v>
      </c>
      <c r="AI23">
        <v>0</v>
      </c>
      <c r="AJ23">
        <v>0</v>
      </c>
      <c r="AK23">
        <v>52.247712</v>
      </c>
      <c r="AL23">
        <v>51.174945000000001</v>
      </c>
      <c r="AM23">
        <v>0</v>
      </c>
      <c r="AN23">
        <v>0.61892999999999998</v>
      </c>
      <c r="AO23">
        <v>0</v>
      </c>
      <c r="AP23">
        <v>1.1037859999999999</v>
      </c>
      <c r="AQ23">
        <v>0</v>
      </c>
      <c r="AR23">
        <v>6.341818</v>
      </c>
      <c r="AS23">
        <v>10.045577</v>
      </c>
      <c r="AT23">
        <v>7.1789680000000002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75.325016999999988</v>
      </c>
      <c r="BA23">
        <f t="shared" si="1"/>
        <v>1883.6913180000001</v>
      </c>
      <c r="BD23">
        <v>5.1100000000000003</v>
      </c>
      <c r="BE23">
        <v>1.84</v>
      </c>
      <c r="BF23">
        <v>2.15</v>
      </c>
      <c r="BG23">
        <v>1.71</v>
      </c>
      <c r="BH23">
        <v>6.03</v>
      </c>
      <c r="BI23">
        <v>1.27</v>
      </c>
      <c r="BJ23">
        <v>0.84</v>
      </c>
      <c r="BK23">
        <v>1.76</v>
      </c>
      <c r="BL23">
        <v>0.16</v>
      </c>
      <c r="BM23">
        <v>0.16</v>
      </c>
      <c r="BN23">
        <v>2.2400000000000002</v>
      </c>
      <c r="BO23">
        <v>3.61</v>
      </c>
      <c r="BP23">
        <v>0.26</v>
      </c>
      <c r="BQ23">
        <v>1.92</v>
      </c>
      <c r="BR23">
        <v>2.1</v>
      </c>
      <c r="BS23">
        <v>0.87</v>
      </c>
      <c r="BT23">
        <v>2.8428770000000001</v>
      </c>
      <c r="BU23">
        <v>1.2848599999999999</v>
      </c>
      <c r="BV23">
        <v>1.9524349999999999</v>
      </c>
      <c r="BW23">
        <v>1.859899</v>
      </c>
      <c r="BX23">
        <v>1.875907</v>
      </c>
      <c r="BY23">
        <v>2.5697209999999999</v>
      </c>
      <c r="BZ23">
        <v>1.271155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5.0880489999999998</v>
      </c>
      <c r="CK23">
        <v>1.790637</v>
      </c>
      <c r="CL23">
        <v>1.855261</v>
      </c>
      <c r="CM23">
        <v>3.362412</v>
      </c>
      <c r="CN23">
        <v>1.696016</v>
      </c>
      <c r="CO23">
        <v>4.1115539999999999</v>
      </c>
      <c r="CP23">
        <v>4.0770879999999998</v>
      </c>
      <c r="CQ23">
        <v>3.2892429999999999</v>
      </c>
      <c r="CR23">
        <v>0.77264500000000003</v>
      </c>
      <c r="CS23">
        <v>2.6747749999999999</v>
      </c>
      <c r="CT23">
        <v>0</v>
      </c>
      <c r="CU23">
        <v>0</v>
      </c>
      <c r="CV23">
        <v>0</v>
      </c>
      <c r="CW23">
        <v>0.92048300000000005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75.325016999999988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418.06680499999999</v>
      </c>
      <c r="L24">
        <v>449.46540800000002</v>
      </c>
      <c r="M24">
        <v>88.961607999999998</v>
      </c>
      <c r="N24">
        <v>114.08019400000001</v>
      </c>
      <c r="O24">
        <v>119.47385</v>
      </c>
      <c r="P24">
        <v>117.757136</v>
      </c>
      <c r="Q24">
        <v>10.029914</v>
      </c>
      <c r="R24">
        <v>19.723493000000001</v>
      </c>
      <c r="S24">
        <v>13.032512000000001</v>
      </c>
      <c r="T24">
        <v>0.53614399999999995</v>
      </c>
      <c r="U24">
        <v>334.10866499999997</v>
      </c>
      <c r="V24">
        <v>6.3261159999999999</v>
      </c>
      <c r="W24">
        <v>17.985333000000001</v>
      </c>
      <c r="X24">
        <v>47.849319999999999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8.7544660000000007</v>
      </c>
      <c r="AG24">
        <v>43.330392000000003</v>
      </c>
      <c r="AH24">
        <v>0</v>
      </c>
      <c r="AI24">
        <v>0</v>
      </c>
      <c r="AJ24">
        <v>0</v>
      </c>
      <c r="AK24">
        <v>52.247712</v>
      </c>
      <c r="AL24">
        <v>12.237487</v>
      </c>
      <c r="AM24">
        <v>0</v>
      </c>
      <c r="AN24">
        <v>0.61892999999999998</v>
      </c>
      <c r="AO24">
        <v>0</v>
      </c>
      <c r="AP24">
        <v>1.1037859999999999</v>
      </c>
      <c r="AQ24">
        <v>0</v>
      </c>
      <c r="AR24">
        <v>6.341818</v>
      </c>
      <c r="AS24">
        <v>10.045577</v>
      </c>
      <c r="AT24">
        <v>7.1789680000000002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75.355016999999989</v>
      </c>
      <c r="BA24">
        <f t="shared" si="1"/>
        <v>1974.6106510000004</v>
      </c>
      <c r="BD24">
        <v>5.1100000000000003</v>
      </c>
      <c r="BE24">
        <v>1.84</v>
      </c>
      <c r="BF24">
        <v>2.15</v>
      </c>
      <c r="BG24">
        <v>1.71</v>
      </c>
      <c r="BH24">
        <v>6.03</v>
      </c>
      <c r="BI24">
        <v>1.27</v>
      </c>
      <c r="BJ24">
        <v>0.84</v>
      </c>
      <c r="BK24">
        <v>1.76</v>
      </c>
      <c r="BL24">
        <v>0.19</v>
      </c>
      <c r="BM24">
        <v>0.16</v>
      </c>
      <c r="BN24">
        <v>2.2400000000000002</v>
      </c>
      <c r="BO24">
        <v>3.61</v>
      </c>
      <c r="BP24">
        <v>0.26</v>
      </c>
      <c r="BQ24">
        <v>1.92</v>
      </c>
      <c r="BR24">
        <v>2.1</v>
      </c>
      <c r="BS24">
        <v>0.87</v>
      </c>
      <c r="BT24">
        <v>2.8428770000000001</v>
      </c>
      <c r="BU24">
        <v>1.2848599999999999</v>
      </c>
      <c r="BV24">
        <v>1.9524349999999999</v>
      </c>
      <c r="BW24">
        <v>1.859899</v>
      </c>
      <c r="BX24">
        <v>1.875907</v>
      </c>
      <c r="BY24">
        <v>2.5697209999999999</v>
      </c>
      <c r="BZ24">
        <v>1.271155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5.0880489999999998</v>
      </c>
      <c r="CK24">
        <v>1.790637</v>
      </c>
      <c r="CL24">
        <v>1.855261</v>
      </c>
      <c r="CM24">
        <v>3.362412</v>
      </c>
      <c r="CN24">
        <v>1.696016</v>
      </c>
      <c r="CO24">
        <v>4.1115539999999999</v>
      </c>
      <c r="CP24">
        <v>4.0770879999999998</v>
      </c>
      <c r="CQ24">
        <v>3.2892429999999999</v>
      </c>
      <c r="CR24">
        <v>0.77264500000000003</v>
      </c>
      <c r="CS24">
        <v>2.6747749999999999</v>
      </c>
      <c r="CT24">
        <v>0</v>
      </c>
      <c r="CU24">
        <v>0</v>
      </c>
      <c r="CV24">
        <v>0</v>
      </c>
      <c r="CW24">
        <v>0.92048300000000005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75.355016999999989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424.76860499999998</v>
      </c>
      <c r="L25">
        <v>473.40040800000003</v>
      </c>
      <c r="M25">
        <v>88.961607999999998</v>
      </c>
      <c r="N25">
        <v>114.08019400000001</v>
      </c>
      <c r="O25">
        <v>119.47385</v>
      </c>
      <c r="P25">
        <v>117.757136</v>
      </c>
      <c r="Q25">
        <v>13.859514000000001</v>
      </c>
      <c r="R25">
        <v>29.297492999999999</v>
      </c>
      <c r="S25">
        <v>18.771166999999998</v>
      </c>
      <c r="T25">
        <v>0.53614399999999995</v>
      </c>
      <c r="U25">
        <v>334.10866499999997</v>
      </c>
      <c r="V25">
        <v>9.1983160000000002</v>
      </c>
      <c r="W25">
        <v>28.516732999999999</v>
      </c>
      <c r="X25">
        <v>69.869519999999994</v>
      </c>
      <c r="Y25">
        <v>0</v>
      </c>
      <c r="Z25">
        <v>1.05314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8.7544660000000007</v>
      </c>
      <c r="AG25">
        <v>43.330392000000003</v>
      </c>
      <c r="AH25">
        <v>0</v>
      </c>
      <c r="AI25">
        <v>0</v>
      </c>
      <c r="AJ25">
        <v>0</v>
      </c>
      <c r="AK25">
        <v>52.247712</v>
      </c>
      <c r="AL25">
        <v>2.4474969999999998</v>
      </c>
      <c r="AM25">
        <v>0</v>
      </c>
      <c r="AN25">
        <v>0.61892999999999998</v>
      </c>
      <c r="AO25">
        <v>0</v>
      </c>
      <c r="AP25">
        <v>1.1037859999999999</v>
      </c>
      <c r="AQ25">
        <v>0</v>
      </c>
      <c r="AR25">
        <v>6.341818</v>
      </c>
      <c r="AS25">
        <v>10.045577</v>
      </c>
      <c r="AT25">
        <v>7.1789680000000002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75.385016999999991</v>
      </c>
      <c r="BA25">
        <f t="shared" si="1"/>
        <v>2051.1066560000004</v>
      </c>
      <c r="BD25">
        <v>5.1100000000000003</v>
      </c>
      <c r="BE25">
        <v>1.84</v>
      </c>
      <c r="BF25">
        <v>2.15</v>
      </c>
      <c r="BG25">
        <v>1.71</v>
      </c>
      <c r="BH25">
        <v>6.03</v>
      </c>
      <c r="BI25">
        <v>1.27</v>
      </c>
      <c r="BJ25">
        <v>0.84</v>
      </c>
      <c r="BK25">
        <v>1.76</v>
      </c>
      <c r="BL25">
        <v>0.22</v>
      </c>
      <c r="BM25">
        <v>0.16</v>
      </c>
      <c r="BN25">
        <v>2.2400000000000002</v>
      </c>
      <c r="BO25">
        <v>3.61</v>
      </c>
      <c r="BP25">
        <v>0.26</v>
      </c>
      <c r="BQ25">
        <v>1.92</v>
      </c>
      <c r="BR25">
        <v>2.1</v>
      </c>
      <c r="BS25">
        <v>0.87</v>
      </c>
      <c r="BT25">
        <v>2.8428770000000001</v>
      </c>
      <c r="BU25">
        <v>1.2848599999999999</v>
      </c>
      <c r="BV25">
        <v>1.9524349999999999</v>
      </c>
      <c r="BW25">
        <v>1.859899</v>
      </c>
      <c r="BX25">
        <v>1.875907</v>
      </c>
      <c r="BY25">
        <v>2.5697209999999999</v>
      </c>
      <c r="BZ25">
        <v>1.271155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5.0880489999999998</v>
      </c>
      <c r="CK25">
        <v>1.790637</v>
      </c>
      <c r="CL25">
        <v>1.855261</v>
      </c>
      <c r="CM25">
        <v>3.362412</v>
      </c>
      <c r="CN25">
        <v>1.696016</v>
      </c>
      <c r="CO25">
        <v>4.1115539999999999</v>
      </c>
      <c r="CP25">
        <v>4.0770879999999998</v>
      </c>
      <c r="CQ25">
        <v>3.2892429999999999</v>
      </c>
      <c r="CR25">
        <v>0.77264500000000003</v>
      </c>
      <c r="CS25">
        <v>2.6747749999999999</v>
      </c>
      <c r="CT25">
        <v>0</v>
      </c>
      <c r="CU25">
        <v>0</v>
      </c>
      <c r="CV25">
        <v>0</v>
      </c>
      <c r="CW25">
        <v>0.92048300000000005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75.385016999999991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424.76860499999998</v>
      </c>
      <c r="L26">
        <v>565.31080799999995</v>
      </c>
      <c r="M26">
        <v>88.961607999999998</v>
      </c>
      <c r="N26">
        <v>114.08019400000001</v>
      </c>
      <c r="O26">
        <v>119.47385</v>
      </c>
      <c r="P26">
        <v>117.757136</v>
      </c>
      <c r="Q26">
        <v>13.859514000000001</v>
      </c>
      <c r="R26">
        <v>39.184466999999998</v>
      </c>
      <c r="S26">
        <v>18.771166999999998</v>
      </c>
      <c r="T26">
        <v>0.53614399999999995</v>
      </c>
      <c r="U26">
        <v>334.10866499999997</v>
      </c>
      <c r="V26">
        <v>14.942716000000001</v>
      </c>
      <c r="W26">
        <v>43.240492000000003</v>
      </c>
      <c r="X26">
        <v>93.029888</v>
      </c>
      <c r="Y26">
        <v>0</v>
      </c>
      <c r="Z26">
        <v>6.2746079999999997</v>
      </c>
      <c r="AA26">
        <v>0</v>
      </c>
      <c r="AB26">
        <v>0</v>
      </c>
      <c r="AC26">
        <v>0</v>
      </c>
      <c r="AD26">
        <v>0</v>
      </c>
      <c r="AE26">
        <v>5.0895380000000001</v>
      </c>
      <c r="AF26">
        <v>8.7544660000000007</v>
      </c>
      <c r="AG26">
        <v>43.330392000000003</v>
      </c>
      <c r="AH26">
        <v>2.8061389999999999</v>
      </c>
      <c r="AI26">
        <v>0</v>
      </c>
      <c r="AJ26">
        <v>0</v>
      </c>
      <c r="AK26">
        <v>52.247712</v>
      </c>
      <c r="AL26">
        <v>2.4474969999999998</v>
      </c>
      <c r="AM26">
        <v>0</v>
      </c>
      <c r="AN26">
        <v>0.61892999999999998</v>
      </c>
      <c r="AO26">
        <v>0</v>
      </c>
      <c r="AP26">
        <v>1.1037859999999999</v>
      </c>
      <c r="AQ26">
        <v>0</v>
      </c>
      <c r="AR26">
        <v>6.341818</v>
      </c>
      <c r="AS26">
        <v>10.045577</v>
      </c>
      <c r="AT26">
        <v>7.1789680000000002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75.46646299999999</v>
      </c>
      <c r="BA26">
        <f t="shared" si="1"/>
        <v>2209.7311480000003</v>
      </c>
      <c r="BD26">
        <v>5.1100000000000003</v>
      </c>
      <c r="BE26">
        <v>1.84</v>
      </c>
      <c r="BF26">
        <v>2.15</v>
      </c>
      <c r="BG26">
        <v>1.71</v>
      </c>
      <c r="BH26">
        <v>6.03</v>
      </c>
      <c r="BI26">
        <v>1.3</v>
      </c>
      <c r="BJ26">
        <v>0.85</v>
      </c>
      <c r="BK26">
        <v>1.76</v>
      </c>
      <c r="BL26">
        <v>0.24</v>
      </c>
      <c r="BM26">
        <v>0.16</v>
      </c>
      <c r="BN26">
        <v>2.2400000000000002</v>
      </c>
      <c r="BO26">
        <v>3.61</v>
      </c>
      <c r="BP26">
        <v>0.26</v>
      </c>
      <c r="BQ26">
        <v>1.92</v>
      </c>
      <c r="BR26">
        <v>2.1</v>
      </c>
      <c r="BS26">
        <v>0.87</v>
      </c>
      <c r="BT26">
        <v>2.8428770000000001</v>
      </c>
      <c r="BU26">
        <v>1.2848599999999999</v>
      </c>
      <c r="BV26">
        <v>1.9524349999999999</v>
      </c>
      <c r="BW26">
        <v>1.859899</v>
      </c>
      <c r="BX26">
        <v>1.875907</v>
      </c>
      <c r="BY26">
        <v>2.5697209999999999</v>
      </c>
      <c r="BZ26">
        <v>1.271155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5.0880489999999998</v>
      </c>
      <c r="CK26">
        <v>1.790637</v>
      </c>
      <c r="CL26">
        <v>1.855261</v>
      </c>
      <c r="CM26">
        <v>3.362412</v>
      </c>
      <c r="CN26">
        <v>1.696016</v>
      </c>
      <c r="CO26">
        <v>4.1115539999999999</v>
      </c>
      <c r="CP26">
        <v>4.0770879999999998</v>
      </c>
      <c r="CQ26">
        <v>3.2892429999999999</v>
      </c>
      <c r="CR26">
        <v>0.77264500000000003</v>
      </c>
      <c r="CS26">
        <v>2.6747749999999999</v>
      </c>
      <c r="CT26">
        <v>0</v>
      </c>
      <c r="CU26">
        <v>0</v>
      </c>
      <c r="CV26">
        <v>2.1446E-2</v>
      </c>
      <c r="CW26">
        <v>0.92048300000000005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75.46646299999999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499.06284499999998</v>
      </c>
      <c r="L27">
        <v>628.43084999999996</v>
      </c>
      <c r="M27">
        <v>88.961607999999998</v>
      </c>
      <c r="N27">
        <v>114.08019400000001</v>
      </c>
      <c r="O27">
        <v>119.47385</v>
      </c>
      <c r="P27">
        <v>117.757136</v>
      </c>
      <c r="Q27">
        <v>20.551925000000001</v>
      </c>
      <c r="R27">
        <v>39.953834000000001</v>
      </c>
      <c r="S27">
        <v>24.932994000000001</v>
      </c>
      <c r="T27">
        <v>0.53614399999999995</v>
      </c>
      <c r="U27">
        <v>334.10866499999997</v>
      </c>
      <c r="V27">
        <v>17.322255999999999</v>
      </c>
      <c r="W27">
        <v>44.197892000000003</v>
      </c>
      <c r="X27">
        <v>94.150716000000003</v>
      </c>
      <c r="Y27">
        <v>0</v>
      </c>
      <c r="Z27">
        <v>6.2746079999999997</v>
      </c>
      <c r="AA27">
        <v>0</v>
      </c>
      <c r="AB27">
        <v>0</v>
      </c>
      <c r="AC27">
        <v>9.6002709999999993</v>
      </c>
      <c r="AD27">
        <v>0</v>
      </c>
      <c r="AE27">
        <v>16.286522999999999</v>
      </c>
      <c r="AF27">
        <v>8.7544660000000007</v>
      </c>
      <c r="AG27">
        <v>43.330392000000003</v>
      </c>
      <c r="AH27">
        <v>19.642976000000001</v>
      </c>
      <c r="AI27">
        <v>0</v>
      </c>
      <c r="AJ27">
        <v>0</v>
      </c>
      <c r="AK27">
        <v>52.247712</v>
      </c>
      <c r="AL27">
        <v>2.4474969999999998</v>
      </c>
      <c r="AM27">
        <v>0</v>
      </c>
      <c r="AN27">
        <v>0.61892999999999998</v>
      </c>
      <c r="AO27">
        <v>0</v>
      </c>
      <c r="AP27">
        <v>5.3962890000000003</v>
      </c>
      <c r="AQ27">
        <v>15.165215999999999</v>
      </c>
      <c r="AR27">
        <v>6.341818</v>
      </c>
      <c r="AS27">
        <v>10.045577</v>
      </c>
      <c r="AT27">
        <v>7.1789680000000002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75.643178999999989</v>
      </c>
      <c r="BA27">
        <f t="shared" si="1"/>
        <v>2422.4953309999996</v>
      </c>
      <c r="BD27">
        <v>5.1100000000000003</v>
      </c>
      <c r="BE27">
        <v>1.84</v>
      </c>
      <c r="BF27">
        <v>2.15</v>
      </c>
      <c r="BG27">
        <v>1.71</v>
      </c>
      <c r="BH27">
        <v>6.03</v>
      </c>
      <c r="BI27">
        <v>1.31</v>
      </c>
      <c r="BJ27">
        <v>0.85</v>
      </c>
      <c r="BK27">
        <v>1.76</v>
      </c>
      <c r="BL27">
        <v>0.27</v>
      </c>
      <c r="BM27">
        <v>0.16</v>
      </c>
      <c r="BN27">
        <v>2.2400000000000002</v>
      </c>
      <c r="BO27">
        <v>3.61</v>
      </c>
      <c r="BP27">
        <v>0.26</v>
      </c>
      <c r="BQ27">
        <v>1.92</v>
      </c>
      <c r="BR27">
        <v>2.1</v>
      </c>
      <c r="BS27">
        <v>0.87</v>
      </c>
      <c r="BT27">
        <v>2.8428770000000001</v>
      </c>
      <c r="BU27">
        <v>1.2848599999999999</v>
      </c>
      <c r="BV27">
        <v>1.9524349999999999</v>
      </c>
      <c r="BW27">
        <v>1.859899</v>
      </c>
      <c r="BX27">
        <v>1.875907</v>
      </c>
      <c r="BY27">
        <v>2.5697209999999999</v>
      </c>
      <c r="BZ27">
        <v>1.271155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5.0880489999999998</v>
      </c>
      <c r="CK27">
        <v>1.790637</v>
      </c>
      <c r="CL27">
        <v>1.855261</v>
      </c>
      <c r="CM27">
        <v>3.362412</v>
      </c>
      <c r="CN27">
        <v>1.696016</v>
      </c>
      <c r="CO27">
        <v>4.1115539999999999</v>
      </c>
      <c r="CP27">
        <v>4.0770879999999998</v>
      </c>
      <c r="CQ27">
        <v>3.2892429999999999</v>
      </c>
      <c r="CR27">
        <v>0.77264500000000003</v>
      </c>
      <c r="CS27">
        <v>2.6747749999999999</v>
      </c>
      <c r="CT27">
        <v>0</v>
      </c>
      <c r="CU27">
        <v>0</v>
      </c>
      <c r="CV27">
        <v>0.158162</v>
      </c>
      <c r="CW27">
        <v>0.92048300000000005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75.643178999999989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608.35669600000006</v>
      </c>
      <c r="L28">
        <v>628.43084999999996</v>
      </c>
      <c r="M28">
        <v>88.961607999999998</v>
      </c>
      <c r="N28">
        <v>114.08019400000001</v>
      </c>
      <c r="O28">
        <v>119.47385</v>
      </c>
      <c r="P28">
        <v>117.757136</v>
      </c>
      <c r="Q28">
        <v>20.644033</v>
      </c>
      <c r="R28">
        <v>39.953834000000001</v>
      </c>
      <c r="S28">
        <v>24.932994000000001</v>
      </c>
      <c r="T28">
        <v>0.53614399999999995</v>
      </c>
      <c r="U28">
        <v>334.10866499999997</v>
      </c>
      <c r="V28">
        <v>17.367332000000001</v>
      </c>
      <c r="W28">
        <v>44.197892000000003</v>
      </c>
      <c r="X28">
        <v>94.150716000000003</v>
      </c>
      <c r="Y28">
        <v>0</v>
      </c>
      <c r="Z28">
        <v>6.2746079999999997</v>
      </c>
      <c r="AA28">
        <v>0</v>
      </c>
      <c r="AB28">
        <v>0</v>
      </c>
      <c r="AC28">
        <v>9.6002709999999993</v>
      </c>
      <c r="AD28">
        <v>8.6378540000000008</v>
      </c>
      <c r="AE28">
        <v>16.286522999999999</v>
      </c>
      <c r="AF28">
        <v>8.7544660000000007</v>
      </c>
      <c r="AG28">
        <v>43.330392000000003</v>
      </c>
      <c r="AH28">
        <v>42.092091000000003</v>
      </c>
      <c r="AI28">
        <v>0</v>
      </c>
      <c r="AJ28">
        <v>0</v>
      </c>
      <c r="AK28">
        <v>52.247712</v>
      </c>
      <c r="AL28">
        <v>2.4474969999999998</v>
      </c>
      <c r="AM28">
        <v>0</v>
      </c>
      <c r="AN28">
        <v>0.61892999999999998</v>
      </c>
      <c r="AO28">
        <v>0</v>
      </c>
      <c r="AP28">
        <v>5.3962890000000003</v>
      </c>
      <c r="AQ28">
        <v>15.165215999999999</v>
      </c>
      <c r="AR28">
        <v>6.341818</v>
      </c>
      <c r="AS28">
        <v>10.045577</v>
      </c>
      <c r="AT28">
        <v>7.1789680000000002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76.174473999999989</v>
      </c>
      <c r="BA28">
        <f t="shared" si="1"/>
        <v>2563.5446299999999</v>
      </c>
      <c r="BD28">
        <v>5.1100000000000003</v>
      </c>
      <c r="BE28">
        <v>1.84</v>
      </c>
      <c r="BF28">
        <v>2.15</v>
      </c>
      <c r="BG28">
        <v>1.71</v>
      </c>
      <c r="BH28">
        <v>6.03</v>
      </c>
      <c r="BI28">
        <v>1.31</v>
      </c>
      <c r="BJ28">
        <v>0.85</v>
      </c>
      <c r="BK28">
        <v>1.76</v>
      </c>
      <c r="BL28">
        <v>0.3</v>
      </c>
      <c r="BM28">
        <v>0.16</v>
      </c>
      <c r="BN28">
        <v>2.2400000000000002</v>
      </c>
      <c r="BO28">
        <v>3.61</v>
      </c>
      <c r="BP28">
        <v>0.26</v>
      </c>
      <c r="BQ28">
        <v>1.92</v>
      </c>
      <c r="BR28">
        <v>2.1</v>
      </c>
      <c r="BS28">
        <v>0.87</v>
      </c>
      <c r="BT28">
        <v>2.8428770000000001</v>
      </c>
      <c r="BU28">
        <v>1.2848599999999999</v>
      </c>
      <c r="BV28">
        <v>1.9524349999999999</v>
      </c>
      <c r="BW28">
        <v>1.859899</v>
      </c>
      <c r="BX28">
        <v>1.875907</v>
      </c>
      <c r="BY28">
        <v>2.5697209999999999</v>
      </c>
      <c r="BZ28">
        <v>1.271155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5.0880489999999998</v>
      </c>
      <c r="CK28">
        <v>1.790637</v>
      </c>
      <c r="CL28">
        <v>1.855261</v>
      </c>
      <c r="CM28">
        <v>3.362412</v>
      </c>
      <c r="CN28">
        <v>1.696016</v>
      </c>
      <c r="CO28">
        <v>4.1115539999999999</v>
      </c>
      <c r="CP28">
        <v>4.0770879999999998</v>
      </c>
      <c r="CQ28">
        <v>3.2892429999999999</v>
      </c>
      <c r="CR28">
        <v>0.77264500000000003</v>
      </c>
      <c r="CS28">
        <v>2.6747749999999999</v>
      </c>
      <c r="CT28">
        <v>0</v>
      </c>
      <c r="CU28">
        <v>0.32168600000000003</v>
      </c>
      <c r="CV28">
        <v>0.33777099999999999</v>
      </c>
      <c r="CW28">
        <v>0.92048300000000005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76.174473999999989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3.2168640000000002</v>
      </c>
      <c r="H29">
        <v>0</v>
      </c>
      <c r="I29">
        <v>0</v>
      </c>
      <c r="J29">
        <v>0</v>
      </c>
      <c r="K29">
        <v>656.03556400000002</v>
      </c>
      <c r="L29">
        <v>628.43084999999996</v>
      </c>
      <c r="M29">
        <v>88.961607999999998</v>
      </c>
      <c r="N29">
        <v>114.08019400000001</v>
      </c>
      <c r="O29">
        <v>119.47385</v>
      </c>
      <c r="P29">
        <v>117.757136</v>
      </c>
      <c r="Q29">
        <v>20.644033</v>
      </c>
      <c r="R29">
        <v>39.953834000000001</v>
      </c>
      <c r="S29">
        <v>24.932994000000001</v>
      </c>
      <c r="T29">
        <v>0.53614399999999995</v>
      </c>
      <c r="U29">
        <v>334.10866499999997</v>
      </c>
      <c r="V29">
        <v>17.367332000000001</v>
      </c>
      <c r="W29">
        <v>44.197892000000003</v>
      </c>
      <c r="X29">
        <v>94.150716000000003</v>
      </c>
      <c r="Y29">
        <v>0</v>
      </c>
      <c r="Z29">
        <v>6.2746079999999997</v>
      </c>
      <c r="AA29">
        <v>0</v>
      </c>
      <c r="AB29">
        <v>2.6577419999999998</v>
      </c>
      <c r="AC29">
        <v>9.6002709999999993</v>
      </c>
      <c r="AD29">
        <v>8.6378540000000008</v>
      </c>
      <c r="AE29">
        <v>32.573045999999998</v>
      </c>
      <c r="AF29">
        <v>8.7544660000000007</v>
      </c>
      <c r="AG29">
        <v>43.330392000000003</v>
      </c>
      <c r="AH29">
        <v>67.066732000000002</v>
      </c>
      <c r="AI29">
        <v>0</v>
      </c>
      <c r="AJ29">
        <v>0</v>
      </c>
      <c r="AK29">
        <v>52.247712</v>
      </c>
      <c r="AL29">
        <v>2.4474969999999998</v>
      </c>
      <c r="AM29">
        <v>0</v>
      </c>
      <c r="AN29">
        <v>0.61892999999999998</v>
      </c>
      <c r="AO29">
        <v>0</v>
      </c>
      <c r="AP29">
        <v>6.1321469999999998</v>
      </c>
      <c r="AQ29">
        <v>31.215070000000001</v>
      </c>
      <c r="AR29">
        <v>6.341818</v>
      </c>
      <c r="AS29">
        <v>10.045577</v>
      </c>
      <c r="AT29">
        <v>7.1789680000000002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76.433818999999986</v>
      </c>
      <c r="BA29">
        <f t="shared" si="1"/>
        <v>2675.404325</v>
      </c>
      <c r="BD29">
        <v>5.1100000000000003</v>
      </c>
      <c r="BE29">
        <v>1.84</v>
      </c>
      <c r="BF29">
        <v>2.15</v>
      </c>
      <c r="BG29">
        <v>1.71</v>
      </c>
      <c r="BH29">
        <v>6.03</v>
      </c>
      <c r="BI29">
        <v>1.31</v>
      </c>
      <c r="BJ29">
        <v>0.85</v>
      </c>
      <c r="BK29">
        <v>1.76</v>
      </c>
      <c r="BL29">
        <v>0.34</v>
      </c>
      <c r="BM29">
        <v>0.16</v>
      </c>
      <c r="BN29">
        <v>2.2400000000000002</v>
      </c>
      <c r="BO29">
        <v>3.61</v>
      </c>
      <c r="BP29">
        <v>0.26</v>
      </c>
      <c r="BQ29">
        <v>1.92</v>
      </c>
      <c r="BR29">
        <v>2.1</v>
      </c>
      <c r="BS29">
        <v>0.87</v>
      </c>
      <c r="BT29">
        <v>2.8428770000000001</v>
      </c>
      <c r="BU29">
        <v>1.2848599999999999</v>
      </c>
      <c r="BV29">
        <v>1.9734069999999999</v>
      </c>
      <c r="BW29">
        <v>1.859899</v>
      </c>
      <c r="BX29">
        <v>1.875907</v>
      </c>
      <c r="BY29">
        <v>2.5697209999999999</v>
      </c>
      <c r="BZ29">
        <v>1.271155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5.0880489999999998</v>
      </c>
      <c r="CK29">
        <v>1.790637</v>
      </c>
      <c r="CL29">
        <v>1.855261</v>
      </c>
      <c r="CM29">
        <v>3.362412</v>
      </c>
      <c r="CN29">
        <v>1.696016</v>
      </c>
      <c r="CO29">
        <v>4.1115539999999999</v>
      </c>
      <c r="CP29">
        <v>4.0770879999999998</v>
      </c>
      <c r="CQ29">
        <v>3.2892429999999999</v>
      </c>
      <c r="CR29">
        <v>0.77264500000000003</v>
      </c>
      <c r="CS29">
        <v>2.6747749999999999</v>
      </c>
      <c r="CT29">
        <v>0</v>
      </c>
      <c r="CU29">
        <v>0.32168600000000003</v>
      </c>
      <c r="CV29">
        <v>0.53614399999999995</v>
      </c>
      <c r="CW29">
        <v>0.92048300000000005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76.433818999999986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0.18423800000000001</v>
      </c>
      <c r="H30">
        <v>0</v>
      </c>
      <c r="I30">
        <v>0</v>
      </c>
      <c r="J30">
        <v>0</v>
      </c>
      <c r="K30">
        <v>656.03556400000002</v>
      </c>
      <c r="L30">
        <v>628.43084999999996</v>
      </c>
      <c r="M30">
        <v>88.961607999999998</v>
      </c>
      <c r="N30">
        <v>114.08019400000001</v>
      </c>
      <c r="O30">
        <v>119.47385</v>
      </c>
      <c r="P30">
        <v>117.757136</v>
      </c>
      <c r="Q30">
        <v>20.644033</v>
      </c>
      <c r="R30">
        <v>39.953834000000001</v>
      </c>
      <c r="S30">
        <v>24.932994000000001</v>
      </c>
      <c r="T30">
        <v>0.53614399999999995</v>
      </c>
      <c r="U30">
        <v>334.10866499999997</v>
      </c>
      <c r="V30">
        <v>17.367332000000001</v>
      </c>
      <c r="W30">
        <v>44.197892000000003</v>
      </c>
      <c r="X30">
        <v>94.150716000000003</v>
      </c>
      <c r="Y30">
        <v>0</v>
      </c>
      <c r="Z30">
        <v>6.8454100000000002</v>
      </c>
      <c r="AA30">
        <v>3.6304609999999999</v>
      </c>
      <c r="AB30">
        <v>13.022938</v>
      </c>
      <c r="AC30">
        <v>15.158322999999999</v>
      </c>
      <c r="AD30">
        <v>18.060967999999999</v>
      </c>
      <c r="AE30">
        <v>49.012255000000003</v>
      </c>
      <c r="AF30">
        <v>17.508931</v>
      </c>
      <c r="AG30">
        <v>43.330392000000003</v>
      </c>
      <c r="AH30">
        <v>92.415524000000005</v>
      </c>
      <c r="AI30">
        <v>5.0512420000000002</v>
      </c>
      <c r="AJ30">
        <v>0</v>
      </c>
      <c r="AK30">
        <v>52.247712</v>
      </c>
      <c r="AL30">
        <v>2.4474969999999998</v>
      </c>
      <c r="AM30">
        <v>5.1753980000000004</v>
      </c>
      <c r="AN30">
        <v>0.61892999999999998</v>
      </c>
      <c r="AO30">
        <v>0</v>
      </c>
      <c r="AP30">
        <v>6.1321469999999998</v>
      </c>
      <c r="AQ30">
        <v>45.495648000000003</v>
      </c>
      <c r="AR30">
        <v>6.341818</v>
      </c>
      <c r="AS30">
        <v>10.045577</v>
      </c>
      <c r="AT30">
        <v>7.1789680000000002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77.012810999999985</v>
      </c>
      <c r="BA30">
        <f t="shared" si="1"/>
        <v>2777.5479999999998</v>
      </c>
      <c r="BD30">
        <v>5.1100000000000003</v>
      </c>
      <c r="BE30">
        <v>1.84</v>
      </c>
      <c r="BF30">
        <v>2.15</v>
      </c>
      <c r="BG30">
        <v>1.71</v>
      </c>
      <c r="BH30">
        <v>6.03</v>
      </c>
      <c r="BI30">
        <v>1.31</v>
      </c>
      <c r="BJ30">
        <v>0.85</v>
      </c>
      <c r="BK30">
        <v>1.76</v>
      </c>
      <c r="BL30">
        <v>0.34</v>
      </c>
      <c r="BM30">
        <v>0.16</v>
      </c>
      <c r="BN30">
        <v>2.2400000000000002</v>
      </c>
      <c r="BO30">
        <v>3.61</v>
      </c>
      <c r="BP30">
        <v>0.26</v>
      </c>
      <c r="BQ30">
        <v>1.92</v>
      </c>
      <c r="BR30">
        <v>2.1</v>
      </c>
      <c r="BS30">
        <v>0.87</v>
      </c>
      <c r="BT30">
        <v>2.8428770000000001</v>
      </c>
      <c r="BU30">
        <v>1.2848599999999999</v>
      </c>
      <c r="BV30">
        <v>1.974129</v>
      </c>
      <c r="BW30">
        <v>1.859899</v>
      </c>
      <c r="BX30">
        <v>1.875907</v>
      </c>
      <c r="BY30">
        <v>2.5697209999999999</v>
      </c>
      <c r="BZ30">
        <v>1.271155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5.0880489999999998</v>
      </c>
      <c r="CK30">
        <v>1.790637</v>
      </c>
      <c r="CL30">
        <v>1.855261</v>
      </c>
      <c r="CM30">
        <v>3.362412</v>
      </c>
      <c r="CN30">
        <v>1.696016</v>
      </c>
      <c r="CO30">
        <v>4.1115539999999999</v>
      </c>
      <c r="CP30">
        <v>4.0770879999999998</v>
      </c>
      <c r="CQ30">
        <v>3.2892429999999999</v>
      </c>
      <c r="CR30">
        <v>0.77264500000000003</v>
      </c>
      <c r="CS30">
        <v>2.6747749999999999</v>
      </c>
      <c r="CT30">
        <v>5.2847999999999999E-2</v>
      </c>
      <c r="CU30">
        <v>0.64337299999999997</v>
      </c>
      <c r="CV30">
        <v>0.73987899999999995</v>
      </c>
      <c r="CW30">
        <v>0.92048300000000005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77.012810999999985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656.03556400000002</v>
      </c>
      <c r="L31">
        <v>628.43726400000003</v>
      </c>
      <c r="M31">
        <v>88.961607999999998</v>
      </c>
      <c r="N31">
        <v>114.08019400000001</v>
      </c>
      <c r="O31">
        <v>119.47385</v>
      </c>
      <c r="P31">
        <v>117.757136</v>
      </c>
      <c r="Q31">
        <v>20.644033</v>
      </c>
      <c r="R31">
        <v>39.953834000000001</v>
      </c>
      <c r="S31">
        <v>24.932994000000001</v>
      </c>
      <c r="T31">
        <v>0.53614399999999995</v>
      </c>
      <c r="U31">
        <v>334.10866499999997</v>
      </c>
      <c r="V31">
        <v>17.367332000000001</v>
      </c>
      <c r="W31">
        <v>44.197892000000003</v>
      </c>
      <c r="X31">
        <v>94.150716000000003</v>
      </c>
      <c r="Y31">
        <v>0</v>
      </c>
      <c r="Z31">
        <v>12.549215999999999</v>
      </c>
      <c r="AA31">
        <v>17.057115</v>
      </c>
      <c r="AB31">
        <v>26.258495</v>
      </c>
      <c r="AC31">
        <v>28.800813000000002</v>
      </c>
      <c r="AD31">
        <v>27.091452</v>
      </c>
      <c r="AE31">
        <v>49.027523000000002</v>
      </c>
      <c r="AF31">
        <v>29.181552</v>
      </c>
      <c r="AG31">
        <v>43.330392000000003</v>
      </c>
      <c r="AH31">
        <v>114.116336</v>
      </c>
      <c r="AI31">
        <v>16.416537999999999</v>
      </c>
      <c r="AJ31">
        <v>0</v>
      </c>
      <c r="AK31">
        <v>52.247712</v>
      </c>
      <c r="AL31">
        <v>2.4474969999999998</v>
      </c>
      <c r="AM31">
        <v>10.430011</v>
      </c>
      <c r="AN31">
        <v>0.61892999999999998</v>
      </c>
      <c r="AO31">
        <v>0</v>
      </c>
      <c r="AP31">
        <v>2.207573</v>
      </c>
      <c r="AQ31">
        <v>62.430138999999997</v>
      </c>
      <c r="AR31">
        <v>6.341818</v>
      </c>
      <c r="AS31">
        <v>10.045577</v>
      </c>
      <c r="AT31">
        <v>7.1789680000000002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78.133728999999974</v>
      </c>
      <c r="BA31">
        <f t="shared" si="1"/>
        <v>2896.548612</v>
      </c>
      <c r="BD31">
        <v>5.1100000000000003</v>
      </c>
      <c r="BE31">
        <v>1.84</v>
      </c>
      <c r="BF31">
        <v>2.15</v>
      </c>
      <c r="BG31">
        <v>1.71</v>
      </c>
      <c r="BH31">
        <v>6.03</v>
      </c>
      <c r="BI31">
        <v>1.28</v>
      </c>
      <c r="BJ31">
        <v>0.85</v>
      </c>
      <c r="BK31">
        <v>1.76</v>
      </c>
      <c r="BL31">
        <v>0.34</v>
      </c>
      <c r="BM31">
        <v>0.16</v>
      </c>
      <c r="BN31">
        <v>2.2400000000000002</v>
      </c>
      <c r="BO31">
        <v>3.61</v>
      </c>
      <c r="BP31">
        <v>0.26</v>
      </c>
      <c r="BQ31">
        <v>1.92</v>
      </c>
      <c r="BR31">
        <v>2.1</v>
      </c>
      <c r="BS31">
        <v>0.87</v>
      </c>
      <c r="BT31">
        <v>2.8428770000000001</v>
      </c>
      <c r="BU31">
        <v>1.2848599999999999</v>
      </c>
      <c r="BV31">
        <v>1.974129</v>
      </c>
      <c r="BW31">
        <v>1.859899</v>
      </c>
      <c r="BX31">
        <v>1.875907</v>
      </c>
      <c r="BY31">
        <v>2.5697209999999999</v>
      </c>
      <c r="BZ31">
        <v>1.271155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5.0880489999999998</v>
      </c>
      <c r="CK31">
        <v>1.790637</v>
      </c>
      <c r="CL31">
        <v>1.855261</v>
      </c>
      <c r="CM31">
        <v>3.362412</v>
      </c>
      <c r="CN31">
        <v>1.696016</v>
      </c>
      <c r="CO31">
        <v>4.1115539999999999</v>
      </c>
      <c r="CP31">
        <v>4.0770879999999998</v>
      </c>
      <c r="CQ31">
        <v>3.2892429999999999</v>
      </c>
      <c r="CR31">
        <v>0.77264500000000003</v>
      </c>
      <c r="CS31">
        <v>2.6747749999999999</v>
      </c>
      <c r="CT31">
        <v>0.47863099999999997</v>
      </c>
      <c r="CU31">
        <v>1.194261</v>
      </c>
      <c r="CV31">
        <v>0.91412599999999999</v>
      </c>
      <c r="CW31">
        <v>0.92048300000000005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78.133728999999974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656.03556400000002</v>
      </c>
      <c r="L32">
        <v>628.43726400000003</v>
      </c>
      <c r="M32">
        <v>88.961607999999998</v>
      </c>
      <c r="N32">
        <v>114.08019400000001</v>
      </c>
      <c r="O32">
        <v>119.47385</v>
      </c>
      <c r="P32">
        <v>117.757136</v>
      </c>
      <c r="Q32">
        <v>20.644033</v>
      </c>
      <c r="R32">
        <v>39.953834000000001</v>
      </c>
      <c r="S32">
        <v>24.932994000000001</v>
      </c>
      <c r="T32">
        <v>0.53614399999999995</v>
      </c>
      <c r="U32">
        <v>334.10866499999997</v>
      </c>
      <c r="V32">
        <v>17.367332000000001</v>
      </c>
      <c r="W32">
        <v>44.197892000000003</v>
      </c>
      <c r="X32">
        <v>94.150716000000003</v>
      </c>
      <c r="Y32">
        <v>0</v>
      </c>
      <c r="Z32">
        <v>12.549215999999999</v>
      </c>
      <c r="AA32">
        <v>26.901714999999999</v>
      </c>
      <c r="AB32">
        <v>26.258495</v>
      </c>
      <c r="AC32">
        <v>28.800813000000002</v>
      </c>
      <c r="AD32">
        <v>27.091452</v>
      </c>
      <c r="AE32">
        <v>49.027523000000002</v>
      </c>
      <c r="AF32">
        <v>29.181552</v>
      </c>
      <c r="AG32">
        <v>43.330392000000003</v>
      </c>
      <c r="AH32">
        <v>115.51940500000001</v>
      </c>
      <c r="AI32">
        <v>16.416537999999999</v>
      </c>
      <c r="AJ32">
        <v>0</v>
      </c>
      <c r="AK32">
        <v>52.247712</v>
      </c>
      <c r="AL32">
        <v>2.4474969999999998</v>
      </c>
      <c r="AM32">
        <v>15.684625</v>
      </c>
      <c r="AN32">
        <v>0.61892999999999998</v>
      </c>
      <c r="AO32">
        <v>0</v>
      </c>
      <c r="AP32">
        <v>2.207573</v>
      </c>
      <c r="AQ32">
        <v>62.430138999999997</v>
      </c>
      <c r="AR32">
        <v>8.4557570000000002</v>
      </c>
      <c r="AS32">
        <v>10.045577</v>
      </c>
      <c r="AT32">
        <v>7.1789680000000002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78.144450999999975</v>
      </c>
      <c r="BA32">
        <f t="shared" si="1"/>
        <v>2915.1755560000001</v>
      </c>
      <c r="BD32">
        <v>5.1100000000000003</v>
      </c>
      <c r="BE32">
        <v>1.84</v>
      </c>
      <c r="BF32">
        <v>2.15</v>
      </c>
      <c r="BG32">
        <v>1.71</v>
      </c>
      <c r="BH32">
        <v>6.03</v>
      </c>
      <c r="BI32">
        <v>1.28</v>
      </c>
      <c r="BJ32">
        <v>0.85</v>
      </c>
      <c r="BK32">
        <v>1.76</v>
      </c>
      <c r="BL32">
        <v>0.34</v>
      </c>
      <c r="BM32">
        <v>0.16</v>
      </c>
      <c r="BN32">
        <v>2.2400000000000002</v>
      </c>
      <c r="BO32">
        <v>3.61</v>
      </c>
      <c r="BP32">
        <v>0.26</v>
      </c>
      <c r="BQ32">
        <v>1.92</v>
      </c>
      <c r="BR32">
        <v>2.1</v>
      </c>
      <c r="BS32">
        <v>0.87</v>
      </c>
      <c r="BT32">
        <v>2.8428770000000001</v>
      </c>
      <c r="BU32">
        <v>1.2848599999999999</v>
      </c>
      <c r="BV32">
        <v>1.974129</v>
      </c>
      <c r="BW32">
        <v>1.859899</v>
      </c>
      <c r="BX32">
        <v>1.875907</v>
      </c>
      <c r="BY32">
        <v>2.5697209999999999</v>
      </c>
      <c r="BZ32">
        <v>1.271155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5.0880489999999998</v>
      </c>
      <c r="CK32">
        <v>1.790637</v>
      </c>
      <c r="CL32">
        <v>1.855261</v>
      </c>
      <c r="CM32">
        <v>3.362412</v>
      </c>
      <c r="CN32">
        <v>1.696016</v>
      </c>
      <c r="CO32">
        <v>4.1115539999999999</v>
      </c>
      <c r="CP32">
        <v>4.0770879999999998</v>
      </c>
      <c r="CQ32">
        <v>3.2892429999999999</v>
      </c>
      <c r="CR32">
        <v>0.77264500000000003</v>
      </c>
      <c r="CS32">
        <v>2.6747749999999999</v>
      </c>
      <c r="CT32">
        <v>0.47863099999999997</v>
      </c>
      <c r="CU32">
        <v>1.194261</v>
      </c>
      <c r="CV32">
        <v>0.924848</v>
      </c>
      <c r="CW32">
        <v>0.92048300000000005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78.144450999999975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656.03556400000002</v>
      </c>
      <c r="L33">
        <v>628.43726400000003</v>
      </c>
      <c r="M33">
        <v>88.961607999999998</v>
      </c>
      <c r="N33">
        <v>114.08019400000001</v>
      </c>
      <c r="O33">
        <v>119.47385</v>
      </c>
      <c r="P33">
        <v>117.757136</v>
      </c>
      <c r="Q33">
        <v>20.644033</v>
      </c>
      <c r="R33">
        <v>39.953834000000001</v>
      </c>
      <c r="S33">
        <v>24.932994000000001</v>
      </c>
      <c r="T33">
        <v>0.53614399999999995</v>
      </c>
      <c r="U33">
        <v>334.10866499999997</v>
      </c>
      <c r="V33">
        <v>17.367332000000001</v>
      </c>
      <c r="W33">
        <v>44.197892000000003</v>
      </c>
      <c r="X33">
        <v>94.150716000000003</v>
      </c>
      <c r="Y33">
        <v>0</v>
      </c>
      <c r="Z33">
        <v>12.549215999999999</v>
      </c>
      <c r="AA33">
        <v>26.901714999999999</v>
      </c>
      <c r="AB33">
        <v>26.258495</v>
      </c>
      <c r="AC33">
        <v>28.800813000000002</v>
      </c>
      <c r="AD33">
        <v>27.091452</v>
      </c>
      <c r="AE33">
        <v>49.027523000000002</v>
      </c>
      <c r="AF33">
        <v>29.181552</v>
      </c>
      <c r="AG33">
        <v>43.330392000000003</v>
      </c>
      <c r="AH33">
        <v>115.51940500000001</v>
      </c>
      <c r="AI33">
        <v>16.416537999999999</v>
      </c>
      <c r="AJ33">
        <v>0</v>
      </c>
      <c r="AK33">
        <v>52.247712</v>
      </c>
      <c r="AL33">
        <v>2.4474969999999998</v>
      </c>
      <c r="AM33">
        <v>15.684625</v>
      </c>
      <c r="AN33">
        <v>0.61892999999999998</v>
      </c>
      <c r="AO33">
        <v>0</v>
      </c>
      <c r="AP33">
        <v>2.207573</v>
      </c>
      <c r="AQ33">
        <v>62.430138999999997</v>
      </c>
      <c r="AR33">
        <v>26.424240000000001</v>
      </c>
      <c r="AS33">
        <v>15.969892</v>
      </c>
      <c r="AT33">
        <v>7.1789680000000002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78.184450999999981</v>
      </c>
      <c r="BA33">
        <f t="shared" si="1"/>
        <v>2939.108354</v>
      </c>
      <c r="BD33">
        <v>5.1100000000000003</v>
      </c>
      <c r="BE33">
        <v>1.84</v>
      </c>
      <c r="BF33">
        <v>2.15</v>
      </c>
      <c r="BG33">
        <v>1.71</v>
      </c>
      <c r="BH33">
        <v>6.03</v>
      </c>
      <c r="BI33">
        <v>1.28</v>
      </c>
      <c r="BJ33">
        <v>0.85</v>
      </c>
      <c r="BK33">
        <v>1.76</v>
      </c>
      <c r="BL33">
        <v>0.38</v>
      </c>
      <c r="BM33">
        <v>0.16</v>
      </c>
      <c r="BN33">
        <v>2.2400000000000002</v>
      </c>
      <c r="BO33">
        <v>3.61</v>
      </c>
      <c r="BP33">
        <v>0.26</v>
      </c>
      <c r="BQ33">
        <v>1.92</v>
      </c>
      <c r="BR33">
        <v>2.1</v>
      </c>
      <c r="BS33">
        <v>0.87</v>
      </c>
      <c r="BT33">
        <v>2.8428770000000001</v>
      </c>
      <c r="BU33">
        <v>1.2848599999999999</v>
      </c>
      <c r="BV33">
        <v>1.974129</v>
      </c>
      <c r="BW33">
        <v>1.859899</v>
      </c>
      <c r="BX33">
        <v>1.875907</v>
      </c>
      <c r="BY33">
        <v>2.5697209999999999</v>
      </c>
      <c r="BZ33">
        <v>1.271155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5.0880489999999998</v>
      </c>
      <c r="CK33">
        <v>1.790637</v>
      </c>
      <c r="CL33">
        <v>1.855261</v>
      </c>
      <c r="CM33">
        <v>3.362412</v>
      </c>
      <c r="CN33">
        <v>1.696016</v>
      </c>
      <c r="CO33">
        <v>4.1115539999999999</v>
      </c>
      <c r="CP33">
        <v>4.0770879999999998</v>
      </c>
      <c r="CQ33">
        <v>3.2892429999999999</v>
      </c>
      <c r="CR33">
        <v>0.77264500000000003</v>
      </c>
      <c r="CS33">
        <v>2.6747749999999999</v>
      </c>
      <c r="CT33">
        <v>0.47863099999999997</v>
      </c>
      <c r="CU33">
        <v>1.194261</v>
      </c>
      <c r="CV33">
        <v>0.924848</v>
      </c>
      <c r="CW33">
        <v>0.92048300000000005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78.184450999999981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656.03556400000002</v>
      </c>
      <c r="L34">
        <v>628.43726400000003</v>
      </c>
      <c r="M34">
        <v>88.961607999999998</v>
      </c>
      <c r="N34">
        <v>114.08019400000001</v>
      </c>
      <c r="O34">
        <v>119.47385</v>
      </c>
      <c r="P34">
        <v>117.757136</v>
      </c>
      <c r="Q34">
        <v>20.644033</v>
      </c>
      <c r="R34">
        <v>39.953834000000001</v>
      </c>
      <c r="S34">
        <v>24.932994000000001</v>
      </c>
      <c r="T34">
        <v>0.53614399999999995</v>
      </c>
      <c r="U34">
        <v>334.10866499999997</v>
      </c>
      <c r="V34">
        <v>17.367332000000001</v>
      </c>
      <c r="W34">
        <v>44.197892000000003</v>
      </c>
      <c r="X34">
        <v>94.150716000000003</v>
      </c>
      <c r="Y34">
        <v>0</v>
      </c>
      <c r="Z34">
        <v>12.549215999999999</v>
      </c>
      <c r="AA34">
        <v>26.901714999999999</v>
      </c>
      <c r="AB34">
        <v>26.258495</v>
      </c>
      <c r="AC34">
        <v>28.800813000000002</v>
      </c>
      <c r="AD34">
        <v>27.091452</v>
      </c>
      <c r="AE34">
        <v>49.027523000000002</v>
      </c>
      <c r="AF34">
        <v>29.181552</v>
      </c>
      <c r="AG34">
        <v>43.330392000000003</v>
      </c>
      <c r="AH34">
        <v>115.51940500000001</v>
      </c>
      <c r="AI34">
        <v>16.416537999999999</v>
      </c>
      <c r="AJ34">
        <v>0</v>
      </c>
      <c r="AK34">
        <v>52.247712</v>
      </c>
      <c r="AL34">
        <v>2.4474969999999998</v>
      </c>
      <c r="AM34">
        <v>15.684625</v>
      </c>
      <c r="AN34">
        <v>0.61892999999999998</v>
      </c>
      <c r="AO34">
        <v>0</v>
      </c>
      <c r="AP34">
        <v>2.207573</v>
      </c>
      <c r="AQ34">
        <v>62.430138999999997</v>
      </c>
      <c r="AR34">
        <v>26.424240000000001</v>
      </c>
      <c r="AS34">
        <v>15.969892</v>
      </c>
      <c r="AT34">
        <v>7.1789680000000002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78.582537999999985</v>
      </c>
      <c r="BA34">
        <f t="shared" si="1"/>
        <v>2939.506441</v>
      </c>
      <c r="BD34">
        <v>5.1100000000000003</v>
      </c>
      <c r="BE34">
        <v>1.84</v>
      </c>
      <c r="BF34">
        <v>2.15</v>
      </c>
      <c r="BG34">
        <v>1.71</v>
      </c>
      <c r="BH34">
        <v>6.03</v>
      </c>
      <c r="BI34">
        <v>1.28</v>
      </c>
      <c r="BJ34">
        <v>0.85</v>
      </c>
      <c r="BK34">
        <v>1.76</v>
      </c>
      <c r="BL34">
        <v>0.38</v>
      </c>
      <c r="BM34">
        <v>0.16</v>
      </c>
      <c r="BN34">
        <v>2.2400000000000002</v>
      </c>
      <c r="BO34">
        <v>3.61</v>
      </c>
      <c r="BP34">
        <v>0.26</v>
      </c>
      <c r="BQ34">
        <v>1.92</v>
      </c>
      <c r="BR34">
        <v>2.1</v>
      </c>
      <c r="BS34">
        <v>0.87</v>
      </c>
      <c r="BT34">
        <v>2.8428770000000001</v>
      </c>
      <c r="BU34">
        <v>1.2848599999999999</v>
      </c>
      <c r="BV34">
        <v>1.974129</v>
      </c>
      <c r="BW34">
        <v>1.859899</v>
      </c>
      <c r="BX34">
        <v>1.875907</v>
      </c>
      <c r="BY34">
        <v>2.5697209999999999</v>
      </c>
      <c r="BZ34">
        <v>1.271155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5.0880489999999998</v>
      </c>
      <c r="CK34">
        <v>1.790637</v>
      </c>
      <c r="CL34">
        <v>1.855261</v>
      </c>
      <c r="CM34">
        <v>3.362412</v>
      </c>
      <c r="CN34">
        <v>1.696016</v>
      </c>
      <c r="CO34">
        <v>4.1115539999999999</v>
      </c>
      <c r="CP34">
        <v>4.0770879999999998</v>
      </c>
      <c r="CQ34">
        <v>3.2892429999999999</v>
      </c>
      <c r="CR34">
        <v>0.77264500000000003</v>
      </c>
      <c r="CS34">
        <v>2.6747749999999999</v>
      </c>
      <c r="CT34">
        <v>0.47863099999999997</v>
      </c>
      <c r="CU34">
        <v>1.5923480000000001</v>
      </c>
      <c r="CV34">
        <v>0.924848</v>
      </c>
      <c r="CW34">
        <v>0.92048300000000005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78.582537999999985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656.03556400000002</v>
      </c>
      <c r="L35">
        <v>628.43726400000003</v>
      </c>
      <c r="M35">
        <v>88.961607999999998</v>
      </c>
      <c r="N35">
        <v>114.08019400000001</v>
      </c>
      <c r="O35">
        <v>119.47385</v>
      </c>
      <c r="P35">
        <v>117.757136</v>
      </c>
      <c r="Q35">
        <v>20.644033</v>
      </c>
      <c r="R35">
        <v>39.953834000000001</v>
      </c>
      <c r="S35">
        <v>24.932994000000001</v>
      </c>
      <c r="T35">
        <v>0.53614399999999995</v>
      </c>
      <c r="U35">
        <v>334.10866499999997</v>
      </c>
      <c r="V35">
        <v>17.367332000000001</v>
      </c>
      <c r="W35">
        <v>44.197892000000003</v>
      </c>
      <c r="X35">
        <v>94.150716000000003</v>
      </c>
      <c r="Y35">
        <v>0</v>
      </c>
      <c r="Z35">
        <v>12.532366</v>
      </c>
      <c r="AA35">
        <v>26.901714999999999</v>
      </c>
      <c r="AB35">
        <v>26.258495</v>
      </c>
      <c r="AC35">
        <v>28.800813000000002</v>
      </c>
      <c r="AD35">
        <v>27.091452</v>
      </c>
      <c r="AE35">
        <v>49.027523000000002</v>
      </c>
      <c r="AF35">
        <v>29.181552</v>
      </c>
      <c r="AG35">
        <v>43.330392000000003</v>
      </c>
      <c r="AH35">
        <v>115.51940500000001</v>
      </c>
      <c r="AI35">
        <v>16.416537999999999</v>
      </c>
      <c r="AJ35">
        <v>0</v>
      </c>
      <c r="AK35">
        <v>52.247712</v>
      </c>
      <c r="AL35">
        <v>2.4474969999999998</v>
      </c>
      <c r="AM35">
        <v>10.430011</v>
      </c>
      <c r="AN35">
        <v>0.61892999999999998</v>
      </c>
      <c r="AO35">
        <v>0</v>
      </c>
      <c r="AP35">
        <v>2.207573</v>
      </c>
      <c r="AQ35">
        <v>62.430138999999997</v>
      </c>
      <c r="AR35">
        <v>6.341818</v>
      </c>
      <c r="AS35">
        <v>15.969892</v>
      </c>
      <c r="AT35">
        <v>7.1789680000000002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78.622537999999977</v>
      </c>
      <c r="BA35">
        <f t="shared" si="1"/>
        <v>2914.1925550000001</v>
      </c>
      <c r="BD35">
        <v>5.1100000000000003</v>
      </c>
      <c r="BE35">
        <v>1.84</v>
      </c>
      <c r="BF35">
        <v>2.15</v>
      </c>
      <c r="BG35">
        <v>1.71</v>
      </c>
      <c r="BH35">
        <v>6.03</v>
      </c>
      <c r="BI35">
        <v>1.28</v>
      </c>
      <c r="BJ35">
        <v>0.85</v>
      </c>
      <c r="BK35">
        <v>1.76</v>
      </c>
      <c r="BL35">
        <v>0.42</v>
      </c>
      <c r="BM35">
        <v>0.16</v>
      </c>
      <c r="BN35">
        <v>2.2400000000000002</v>
      </c>
      <c r="BO35">
        <v>3.61</v>
      </c>
      <c r="BP35">
        <v>0.26</v>
      </c>
      <c r="BQ35">
        <v>1.92</v>
      </c>
      <c r="BR35">
        <v>2.1</v>
      </c>
      <c r="BS35">
        <v>0.87</v>
      </c>
      <c r="BT35">
        <v>2.8428770000000001</v>
      </c>
      <c r="BU35">
        <v>1.2848599999999999</v>
      </c>
      <c r="BV35">
        <v>1.974129</v>
      </c>
      <c r="BW35">
        <v>1.859899</v>
      </c>
      <c r="BX35">
        <v>1.875907</v>
      </c>
      <c r="BY35">
        <v>2.5697209999999999</v>
      </c>
      <c r="BZ35">
        <v>1.271155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5.0880489999999998</v>
      </c>
      <c r="CK35">
        <v>1.790637</v>
      </c>
      <c r="CL35">
        <v>1.855261</v>
      </c>
      <c r="CM35">
        <v>3.362412</v>
      </c>
      <c r="CN35">
        <v>1.696016</v>
      </c>
      <c r="CO35">
        <v>4.1115539999999999</v>
      </c>
      <c r="CP35">
        <v>4.0770879999999998</v>
      </c>
      <c r="CQ35">
        <v>3.2892429999999999</v>
      </c>
      <c r="CR35">
        <v>0.77264500000000003</v>
      </c>
      <c r="CS35">
        <v>2.6747749999999999</v>
      </c>
      <c r="CT35">
        <v>0.47863099999999997</v>
      </c>
      <c r="CU35">
        <v>1.5923480000000001</v>
      </c>
      <c r="CV35">
        <v>0.924848</v>
      </c>
      <c r="CW35">
        <v>0.92048300000000005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78.622537999999977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656.03556400000002</v>
      </c>
      <c r="L36">
        <v>628.43726400000003</v>
      </c>
      <c r="M36">
        <v>88.961607999999998</v>
      </c>
      <c r="N36">
        <v>114.08019400000001</v>
      </c>
      <c r="O36">
        <v>119.47385</v>
      </c>
      <c r="P36">
        <v>117.757136</v>
      </c>
      <c r="Q36">
        <v>20.644033</v>
      </c>
      <c r="R36">
        <v>39.953834000000001</v>
      </c>
      <c r="S36">
        <v>24.932994000000001</v>
      </c>
      <c r="T36">
        <v>0.53614399999999995</v>
      </c>
      <c r="U36">
        <v>334.10866499999997</v>
      </c>
      <c r="V36">
        <v>17.367332000000001</v>
      </c>
      <c r="W36">
        <v>44.197892000000003</v>
      </c>
      <c r="X36">
        <v>94.150716000000003</v>
      </c>
      <c r="Y36">
        <v>0</v>
      </c>
      <c r="Z36">
        <v>12.532366</v>
      </c>
      <c r="AA36">
        <v>17.017785</v>
      </c>
      <c r="AB36">
        <v>26.258495</v>
      </c>
      <c r="AC36">
        <v>28.800813000000002</v>
      </c>
      <c r="AD36">
        <v>27.091452</v>
      </c>
      <c r="AE36">
        <v>49.027523000000002</v>
      </c>
      <c r="AF36">
        <v>29.181552</v>
      </c>
      <c r="AG36">
        <v>43.330392000000003</v>
      </c>
      <c r="AH36">
        <v>114.116336</v>
      </c>
      <c r="AI36">
        <v>16.416537999999999</v>
      </c>
      <c r="AJ36">
        <v>0</v>
      </c>
      <c r="AK36">
        <v>52.247712</v>
      </c>
      <c r="AL36">
        <v>2.4474969999999998</v>
      </c>
      <c r="AM36">
        <v>5.2282080000000004</v>
      </c>
      <c r="AN36">
        <v>0.61892999999999998</v>
      </c>
      <c r="AO36">
        <v>0</v>
      </c>
      <c r="AP36">
        <v>2.207573</v>
      </c>
      <c r="AQ36">
        <v>62.430138999999997</v>
      </c>
      <c r="AR36">
        <v>6.341818</v>
      </c>
      <c r="AS36">
        <v>15.969892</v>
      </c>
      <c r="AT36">
        <v>7.1789680000000002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78.233728999999983</v>
      </c>
      <c r="BA36">
        <f t="shared" si="1"/>
        <v>2897.3149440000002</v>
      </c>
      <c r="BD36">
        <v>5.1100000000000003</v>
      </c>
      <c r="BE36">
        <v>1.84</v>
      </c>
      <c r="BF36">
        <v>2.15</v>
      </c>
      <c r="BG36">
        <v>1.71</v>
      </c>
      <c r="BH36">
        <v>6.03</v>
      </c>
      <c r="BI36">
        <v>1.28</v>
      </c>
      <c r="BJ36">
        <v>0.85</v>
      </c>
      <c r="BK36">
        <v>1.76</v>
      </c>
      <c r="BL36">
        <v>0.44</v>
      </c>
      <c r="BM36">
        <v>0.16</v>
      </c>
      <c r="BN36">
        <v>2.2400000000000002</v>
      </c>
      <c r="BO36">
        <v>3.61</v>
      </c>
      <c r="BP36">
        <v>0.26</v>
      </c>
      <c r="BQ36">
        <v>1.92</v>
      </c>
      <c r="BR36">
        <v>2.1</v>
      </c>
      <c r="BS36">
        <v>0.87</v>
      </c>
      <c r="BT36">
        <v>2.8428770000000001</v>
      </c>
      <c r="BU36">
        <v>1.2848599999999999</v>
      </c>
      <c r="BV36">
        <v>1.974129</v>
      </c>
      <c r="BW36">
        <v>1.859899</v>
      </c>
      <c r="BX36">
        <v>1.875907</v>
      </c>
      <c r="BY36">
        <v>2.5697209999999999</v>
      </c>
      <c r="BZ36">
        <v>1.271155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5.0880489999999998</v>
      </c>
      <c r="CK36">
        <v>1.790637</v>
      </c>
      <c r="CL36">
        <v>1.855261</v>
      </c>
      <c r="CM36">
        <v>3.362412</v>
      </c>
      <c r="CN36">
        <v>1.696016</v>
      </c>
      <c r="CO36">
        <v>4.1115539999999999</v>
      </c>
      <c r="CP36">
        <v>4.0770879999999998</v>
      </c>
      <c r="CQ36">
        <v>3.2892429999999999</v>
      </c>
      <c r="CR36">
        <v>0.77264500000000003</v>
      </c>
      <c r="CS36">
        <v>2.6747749999999999</v>
      </c>
      <c r="CT36">
        <v>0.47863099999999997</v>
      </c>
      <c r="CU36">
        <v>1.194261</v>
      </c>
      <c r="CV36">
        <v>0.91412599999999999</v>
      </c>
      <c r="CW36">
        <v>0.92048300000000005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78.233728999999983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656.03556400000002</v>
      </c>
      <c r="L37">
        <v>628.43726400000003</v>
      </c>
      <c r="M37">
        <v>88.961607999999998</v>
      </c>
      <c r="N37">
        <v>114.08019400000001</v>
      </c>
      <c r="O37">
        <v>119.47385</v>
      </c>
      <c r="P37">
        <v>117.757136</v>
      </c>
      <c r="Q37">
        <v>20.644033</v>
      </c>
      <c r="R37">
        <v>39.953834000000001</v>
      </c>
      <c r="S37">
        <v>24.932994000000001</v>
      </c>
      <c r="T37">
        <v>0.53614399999999995</v>
      </c>
      <c r="U37">
        <v>334.10866499999997</v>
      </c>
      <c r="V37">
        <v>17.367332000000001</v>
      </c>
      <c r="W37">
        <v>44.197892000000003</v>
      </c>
      <c r="X37">
        <v>94.150716000000003</v>
      </c>
      <c r="Y37">
        <v>0</v>
      </c>
      <c r="Z37">
        <v>6.8454100000000002</v>
      </c>
      <c r="AA37">
        <v>3.6304609999999999</v>
      </c>
      <c r="AB37">
        <v>26.178763</v>
      </c>
      <c r="AC37">
        <v>19.200541999999999</v>
      </c>
      <c r="AD37">
        <v>27.091452</v>
      </c>
      <c r="AE37">
        <v>32.573045999999998</v>
      </c>
      <c r="AF37">
        <v>17.508931</v>
      </c>
      <c r="AG37">
        <v>43.330392000000003</v>
      </c>
      <c r="AH37">
        <v>92.415524000000005</v>
      </c>
      <c r="AI37">
        <v>3.1570260000000001</v>
      </c>
      <c r="AJ37">
        <v>0</v>
      </c>
      <c r="AK37">
        <v>52.247712</v>
      </c>
      <c r="AL37">
        <v>2.4474969999999998</v>
      </c>
      <c r="AM37">
        <v>0</v>
      </c>
      <c r="AN37">
        <v>0.61892999999999998</v>
      </c>
      <c r="AO37">
        <v>0</v>
      </c>
      <c r="AP37">
        <v>2.207573</v>
      </c>
      <c r="AQ37">
        <v>62.430138999999997</v>
      </c>
      <c r="AR37">
        <v>6.341818</v>
      </c>
      <c r="AS37">
        <v>10.045577</v>
      </c>
      <c r="AT37">
        <v>7.1789680000000002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77.152810999999986</v>
      </c>
      <c r="BA37">
        <f t="shared" si="1"/>
        <v>2793.2397979999996</v>
      </c>
      <c r="BD37">
        <v>5.1100000000000003</v>
      </c>
      <c r="BE37">
        <v>1.84</v>
      </c>
      <c r="BF37">
        <v>2.15</v>
      </c>
      <c r="BG37">
        <v>1.71</v>
      </c>
      <c r="BH37">
        <v>6.03</v>
      </c>
      <c r="BI37">
        <v>1.28</v>
      </c>
      <c r="BJ37">
        <v>0.85</v>
      </c>
      <c r="BK37">
        <v>1.76</v>
      </c>
      <c r="BL37">
        <v>0.51</v>
      </c>
      <c r="BM37">
        <v>0.16</v>
      </c>
      <c r="BN37">
        <v>2.2400000000000002</v>
      </c>
      <c r="BO37">
        <v>3.61</v>
      </c>
      <c r="BP37">
        <v>0.26</v>
      </c>
      <c r="BQ37">
        <v>1.92</v>
      </c>
      <c r="BR37">
        <v>2.1</v>
      </c>
      <c r="BS37">
        <v>0.87</v>
      </c>
      <c r="BT37">
        <v>2.8428770000000001</v>
      </c>
      <c r="BU37">
        <v>1.2848599999999999</v>
      </c>
      <c r="BV37">
        <v>1.974129</v>
      </c>
      <c r="BW37">
        <v>1.859899</v>
      </c>
      <c r="BX37">
        <v>1.875907</v>
      </c>
      <c r="BY37">
        <v>2.5697209999999999</v>
      </c>
      <c r="BZ37">
        <v>1.271155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5.0880489999999998</v>
      </c>
      <c r="CK37">
        <v>1.790637</v>
      </c>
      <c r="CL37">
        <v>1.855261</v>
      </c>
      <c r="CM37">
        <v>3.362412</v>
      </c>
      <c r="CN37">
        <v>1.696016</v>
      </c>
      <c r="CO37">
        <v>4.1115539999999999</v>
      </c>
      <c r="CP37">
        <v>4.0770879999999998</v>
      </c>
      <c r="CQ37">
        <v>3.2892429999999999</v>
      </c>
      <c r="CR37">
        <v>0.77264500000000003</v>
      </c>
      <c r="CS37">
        <v>2.6747749999999999</v>
      </c>
      <c r="CT37">
        <v>5.2847999999999999E-2</v>
      </c>
      <c r="CU37">
        <v>0.64337299999999997</v>
      </c>
      <c r="CV37">
        <v>0.73987899999999995</v>
      </c>
      <c r="CW37">
        <v>0.92048300000000005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77.152810999999986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656.03556400000002</v>
      </c>
      <c r="L38">
        <v>628.43726400000003</v>
      </c>
      <c r="M38">
        <v>88.961607999999998</v>
      </c>
      <c r="N38">
        <v>114.08019400000001</v>
      </c>
      <c r="O38">
        <v>119.47385</v>
      </c>
      <c r="P38">
        <v>117.757136</v>
      </c>
      <c r="Q38">
        <v>20.644033</v>
      </c>
      <c r="R38">
        <v>39.953834000000001</v>
      </c>
      <c r="S38">
        <v>24.932994000000001</v>
      </c>
      <c r="T38">
        <v>0.53614399999999995</v>
      </c>
      <c r="U38">
        <v>334.10866499999997</v>
      </c>
      <c r="V38">
        <v>17.367332000000001</v>
      </c>
      <c r="W38">
        <v>44.197892000000003</v>
      </c>
      <c r="X38">
        <v>94.150716000000003</v>
      </c>
      <c r="Y38">
        <v>0</v>
      </c>
      <c r="Z38">
        <v>6.2746079999999997</v>
      </c>
      <c r="AA38">
        <v>0</v>
      </c>
      <c r="AB38">
        <v>26.178763</v>
      </c>
      <c r="AC38">
        <v>9.6002709999999993</v>
      </c>
      <c r="AD38">
        <v>18.060967999999999</v>
      </c>
      <c r="AE38">
        <v>32.573045999999998</v>
      </c>
      <c r="AF38">
        <v>17.508931</v>
      </c>
      <c r="AG38">
        <v>43.330392000000003</v>
      </c>
      <c r="AH38">
        <v>69.311643000000004</v>
      </c>
      <c r="AI38">
        <v>3.1570260000000001</v>
      </c>
      <c r="AJ38">
        <v>0</v>
      </c>
      <c r="AK38">
        <v>52.247712</v>
      </c>
      <c r="AL38">
        <v>2.4474969999999998</v>
      </c>
      <c r="AM38">
        <v>0</v>
      </c>
      <c r="AN38">
        <v>0.61892999999999998</v>
      </c>
      <c r="AO38">
        <v>0</v>
      </c>
      <c r="AP38">
        <v>2.207573</v>
      </c>
      <c r="AQ38">
        <v>62.430138999999997</v>
      </c>
      <c r="AR38">
        <v>26.424240000000001</v>
      </c>
      <c r="AS38">
        <v>10.045577</v>
      </c>
      <c r="AT38">
        <v>7.1789680000000002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76.663516999999985</v>
      </c>
      <c r="BA38">
        <f t="shared" si="1"/>
        <v>2766.8970269999991</v>
      </c>
      <c r="BD38">
        <v>5.1100000000000003</v>
      </c>
      <c r="BE38">
        <v>1.84</v>
      </c>
      <c r="BF38">
        <v>2.15</v>
      </c>
      <c r="BG38">
        <v>1.71</v>
      </c>
      <c r="BH38">
        <v>6.03</v>
      </c>
      <c r="BI38">
        <v>1.28</v>
      </c>
      <c r="BJ38">
        <v>0.85</v>
      </c>
      <c r="BK38">
        <v>1.76</v>
      </c>
      <c r="BL38">
        <v>0.54</v>
      </c>
      <c r="BM38">
        <v>0.16</v>
      </c>
      <c r="BN38">
        <v>2.2400000000000002</v>
      </c>
      <c r="BO38">
        <v>3.61</v>
      </c>
      <c r="BP38">
        <v>0.26</v>
      </c>
      <c r="BQ38">
        <v>1.92</v>
      </c>
      <c r="BR38">
        <v>2.1</v>
      </c>
      <c r="BS38">
        <v>0.87</v>
      </c>
      <c r="BT38">
        <v>2.8428770000000001</v>
      </c>
      <c r="BU38">
        <v>1.2848599999999999</v>
      </c>
      <c r="BV38">
        <v>1.974129</v>
      </c>
      <c r="BW38">
        <v>1.859899</v>
      </c>
      <c r="BX38">
        <v>1.875907</v>
      </c>
      <c r="BY38">
        <v>2.5697209999999999</v>
      </c>
      <c r="BZ38">
        <v>1.271155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5.0880489999999998</v>
      </c>
      <c r="CK38">
        <v>1.790637</v>
      </c>
      <c r="CL38">
        <v>1.855261</v>
      </c>
      <c r="CM38">
        <v>3.362412</v>
      </c>
      <c r="CN38">
        <v>1.696016</v>
      </c>
      <c r="CO38">
        <v>4.1115539999999999</v>
      </c>
      <c r="CP38">
        <v>4.0770879999999998</v>
      </c>
      <c r="CQ38">
        <v>3.2892429999999999</v>
      </c>
      <c r="CR38">
        <v>0.77264500000000003</v>
      </c>
      <c r="CS38">
        <v>2.6747749999999999</v>
      </c>
      <c r="CT38">
        <v>0</v>
      </c>
      <c r="CU38">
        <v>0.36189700000000002</v>
      </c>
      <c r="CV38">
        <v>0.55490899999999999</v>
      </c>
      <c r="CW38">
        <v>0.92048300000000005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76.663516999999985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656.03556400000002</v>
      </c>
      <c r="L39">
        <v>628.43726400000003</v>
      </c>
      <c r="M39">
        <v>88.961607999999998</v>
      </c>
      <c r="N39">
        <v>114.08019400000001</v>
      </c>
      <c r="O39">
        <v>119.47385</v>
      </c>
      <c r="P39">
        <v>117.757136</v>
      </c>
      <c r="Q39">
        <v>20.644033</v>
      </c>
      <c r="R39">
        <v>39.953834000000001</v>
      </c>
      <c r="S39">
        <v>24.932994000000001</v>
      </c>
      <c r="T39">
        <v>0.53614399999999995</v>
      </c>
      <c r="U39">
        <v>334.10866499999997</v>
      </c>
      <c r="V39">
        <v>17.367332000000001</v>
      </c>
      <c r="W39">
        <v>44.197892000000003</v>
      </c>
      <c r="X39">
        <v>94.150716000000003</v>
      </c>
      <c r="Y39">
        <v>0</v>
      </c>
      <c r="Z39">
        <v>6.2746079999999997</v>
      </c>
      <c r="AA39">
        <v>0</v>
      </c>
      <c r="AB39">
        <v>13.022938</v>
      </c>
      <c r="AC39">
        <v>0</v>
      </c>
      <c r="AD39">
        <v>9.0304839999999995</v>
      </c>
      <c r="AE39">
        <v>16.286522999999999</v>
      </c>
      <c r="AF39">
        <v>17.508931</v>
      </c>
      <c r="AG39">
        <v>43.330392000000003</v>
      </c>
      <c r="AH39">
        <v>46.207762000000002</v>
      </c>
      <c r="AI39">
        <v>3.1570260000000001</v>
      </c>
      <c r="AJ39">
        <v>0</v>
      </c>
      <c r="AK39">
        <v>52.247712</v>
      </c>
      <c r="AL39">
        <v>2.4474969999999998</v>
      </c>
      <c r="AM39">
        <v>0</v>
      </c>
      <c r="AN39">
        <v>0.61892999999999998</v>
      </c>
      <c r="AO39">
        <v>0</v>
      </c>
      <c r="AP39">
        <v>2.207573</v>
      </c>
      <c r="AQ39">
        <v>62.430138999999997</v>
      </c>
      <c r="AR39">
        <v>26.424240000000001</v>
      </c>
      <c r="AS39">
        <v>10.045577</v>
      </c>
      <c r="AT39">
        <v>7.1789680000000002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76.478546999999992</v>
      </c>
      <c r="BA39">
        <f t="shared" si="1"/>
        <v>2695.535073</v>
      </c>
      <c r="BD39">
        <v>5.1100000000000003</v>
      </c>
      <c r="BE39">
        <v>1.84</v>
      </c>
      <c r="BF39">
        <v>2.15</v>
      </c>
      <c r="BG39">
        <v>1.71</v>
      </c>
      <c r="BH39">
        <v>6.03</v>
      </c>
      <c r="BI39">
        <v>1.28</v>
      </c>
      <c r="BJ39">
        <v>0.85</v>
      </c>
      <c r="BK39">
        <v>1.76</v>
      </c>
      <c r="BL39">
        <v>0.54</v>
      </c>
      <c r="BM39">
        <v>0.16</v>
      </c>
      <c r="BN39">
        <v>2.2400000000000002</v>
      </c>
      <c r="BO39">
        <v>3.61</v>
      </c>
      <c r="BP39">
        <v>0.26</v>
      </c>
      <c r="BQ39">
        <v>1.92</v>
      </c>
      <c r="BR39">
        <v>2.1</v>
      </c>
      <c r="BS39">
        <v>0.87</v>
      </c>
      <c r="BT39">
        <v>2.8428770000000001</v>
      </c>
      <c r="BU39">
        <v>1.2848599999999999</v>
      </c>
      <c r="BV39">
        <v>1.974129</v>
      </c>
      <c r="BW39">
        <v>1.859899</v>
      </c>
      <c r="BX39">
        <v>1.875907</v>
      </c>
      <c r="BY39">
        <v>2.5697209999999999</v>
      </c>
      <c r="BZ39">
        <v>1.271155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5.0880489999999998</v>
      </c>
      <c r="CK39">
        <v>1.790637</v>
      </c>
      <c r="CL39">
        <v>1.855261</v>
      </c>
      <c r="CM39">
        <v>3.362412</v>
      </c>
      <c r="CN39">
        <v>1.696016</v>
      </c>
      <c r="CO39">
        <v>4.1115539999999999</v>
      </c>
      <c r="CP39">
        <v>4.0770879999999998</v>
      </c>
      <c r="CQ39">
        <v>3.2892429999999999</v>
      </c>
      <c r="CR39">
        <v>0.77264500000000003</v>
      </c>
      <c r="CS39">
        <v>2.6747749999999999</v>
      </c>
      <c r="CT39">
        <v>0</v>
      </c>
      <c r="CU39">
        <v>0.36189700000000002</v>
      </c>
      <c r="CV39">
        <v>0.36993900000000002</v>
      </c>
      <c r="CW39">
        <v>0.92048300000000005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76.478546999999992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656.03556400000002</v>
      </c>
      <c r="L40">
        <v>628.43726400000003</v>
      </c>
      <c r="M40">
        <v>88.961607999999998</v>
      </c>
      <c r="N40">
        <v>114.08019400000001</v>
      </c>
      <c r="O40">
        <v>119.47385</v>
      </c>
      <c r="P40">
        <v>117.757136</v>
      </c>
      <c r="Q40">
        <v>20.644033</v>
      </c>
      <c r="R40">
        <v>39.953834000000001</v>
      </c>
      <c r="S40">
        <v>24.932994000000001</v>
      </c>
      <c r="T40">
        <v>0.53614399999999995</v>
      </c>
      <c r="U40">
        <v>334.10866499999997</v>
      </c>
      <c r="V40">
        <v>17.367332000000001</v>
      </c>
      <c r="W40">
        <v>44.197892000000003</v>
      </c>
      <c r="X40">
        <v>94.150716000000003</v>
      </c>
      <c r="Y40">
        <v>0</v>
      </c>
      <c r="Z40">
        <v>6.2746079999999997</v>
      </c>
      <c r="AA40">
        <v>0</v>
      </c>
      <c r="AB40">
        <v>13.022938</v>
      </c>
      <c r="AC40">
        <v>0</v>
      </c>
      <c r="AD40">
        <v>9.0304839999999995</v>
      </c>
      <c r="AE40">
        <v>16.286522999999999</v>
      </c>
      <c r="AF40">
        <v>17.508931</v>
      </c>
      <c r="AG40">
        <v>43.330392000000003</v>
      </c>
      <c r="AH40">
        <v>46.207762000000002</v>
      </c>
      <c r="AI40">
        <v>3.1570260000000001</v>
      </c>
      <c r="AJ40">
        <v>0</v>
      </c>
      <c r="AK40">
        <v>52.247712</v>
      </c>
      <c r="AL40">
        <v>2.4474969999999998</v>
      </c>
      <c r="AM40">
        <v>0</v>
      </c>
      <c r="AN40">
        <v>0.61892999999999998</v>
      </c>
      <c r="AO40">
        <v>0</v>
      </c>
      <c r="AP40">
        <v>2.207573</v>
      </c>
      <c r="AQ40">
        <v>62.430138999999997</v>
      </c>
      <c r="AR40">
        <v>6.341818</v>
      </c>
      <c r="AS40">
        <v>10.045577</v>
      </c>
      <c r="AT40">
        <v>7.1789680000000002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76.116649999999993</v>
      </c>
      <c r="BA40">
        <f t="shared" si="1"/>
        <v>2675.0907539999998</v>
      </c>
      <c r="BD40">
        <v>5.1100000000000003</v>
      </c>
      <c r="BE40">
        <v>1.84</v>
      </c>
      <c r="BF40">
        <v>2.15</v>
      </c>
      <c r="BG40">
        <v>1.71</v>
      </c>
      <c r="BH40">
        <v>6.03</v>
      </c>
      <c r="BI40">
        <v>1.28</v>
      </c>
      <c r="BJ40">
        <v>0.85</v>
      </c>
      <c r="BK40">
        <v>1.76</v>
      </c>
      <c r="BL40">
        <v>0.54</v>
      </c>
      <c r="BM40">
        <v>0.16</v>
      </c>
      <c r="BN40">
        <v>2.2400000000000002</v>
      </c>
      <c r="BO40">
        <v>3.61</v>
      </c>
      <c r="BP40">
        <v>0.26</v>
      </c>
      <c r="BQ40">
        <v>1.92</v>
      </c>
      <c r="BR40">
        <v>2.1</v>
      </c>
      <c r="BS40">
        <v>0.87</v>
      </c>
      <c r="BT40">
        <v>2.8428770000000001</v>
      </c>
      <c r="BU40">
        <v>1.2848599999999999</v>
      </c>
      <c r="BV40">
        <v>1.974129</v>
      </c>
      <c r="BW40">
        <v>1.859899</v>
      </c>
      <c r="BX40">
        <v>1.875907</v>
      </c>
      <c r="BY40">
        <v>2.5697209999999999</v>
      </c>
      <c r="BZ40">
        <v>1.271155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5.0880489999999998</v>
      </c>
      <c r="CK40">
        <v>1.790637</v>
      </c>
      <c r="CL40">
        <v>1.855261</v>
      </c>
      <c r="CM40">
        <v>3.362412</v>
      </c>
      <c r="CN40">
        <v>1.696016</v>
      </c>
      <c r="CO40">
        <v>4.1115539999999999</v>
      </c>
      <c r="CP40">
        <v>4.0770879999999998</v>
      </c>
      <c r="CQ40">
        <v>3.2892429999999999</v>
      </c>
      <c r="CR40">
        <v>0.77264500000000003</v>
      </c>
      <c r="CS40">
        <v>2.6747749999999999</v>
      </c>
      <c r="CT40">
        <v>0</v>
      </c>
      <c r="CU40">
        <v>0</v>
      </c>
      <c r="CV40">
        <v>0.36993900000000002</v>
      </c>
      <c r="CW40">
        <v>0.92048300000000005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76.116649999999993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656.03556400000002</v>
      </c>
      <c r="L41">
        <v>628.43726400000003</v>
      </c>
      <c r="M41">
        <v>88.961607999999998</v>
      </c>
      <c r="N41">
        <v>114.08019400000001</v>
      </c>
      <c r="O41">
        <v>119.47385</v>
      </c>
      <c r="P41">
        <v>117.757136</v>
      </c>
      <c r="Q41">
        <v>20.644033</v>
      </c>
      <c r="R41">
        <v>39.953834000000001</v>
      </c>
      <c r="S41">
        <v>24.932994000000001</v>
      </c>
      <c r="T41">
        <v>0.53614399999999995</v>
      </c>
      <c r="U41">
        <v>334.10866499999997</v>
      </c>
      <c r="V41">
        <v>17.367332000000001</v>
      </c>
      <c r="W41">
        <v>44.197892000000003</v>
      </c>
      <c r="X41">
        <v>94.150716000000003</v>
      </c>
      <c r="Y41">
        <v>0</v>
      </c>
      <c r="Z41">
        <v>6.2746079999999997</v>
      </c>
      <c r="AA41">
        <v>0</v>
      </c>
      <c r="AB41">
        <v>13.022938</v>
      </c>
      <c r="AC41">
        <v>0</v>
      </c>
      <c r="AD41">
        <v>0</v>
      </c>
      <c r="AE41">
        <v>16.286522999999999</v>
      </c>
      <c r="AF41">
        <v>17.508931</v>
      </c>
      <c r="AG41">
        <v>43.330392000000003</v>
      </c>
      <c r="AH41">
        <v>46.207762000000002</v>
      </c>
      <c r="AI41">
        <v>3.1570260000000001</v>
      </c>
      <c r="AJ41">
        <v>0</v>
      </c>
      <c r="AK41">
        <v>52.247712</v>
      </c>
      <c r="AL41">
        <v>2.4474969999999998</v>
      </c>
      <c r="AM41">
        <v>0</v>
      </c>
      <c r="AN41">
        <v>0.61892999999999998</v>
      </c>
      <c r="AO41">
        <v>0</v>
      </c>
      <c r="AP41">
        <v>2.207573</v>
      </c>
      <c r="AQ41">
        <v>62.430138999999997</v>
      </c>
      <c r="AR41">
        <v>12.683635000000001</v>
      </c>
      <c r="AS41">
        <v>10.045577</v>
      </c>
      <c r="AT41">
        <v>7.1789680000000002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76.176649999999995</v>
      </c>
      <c r="BA41">
        <f t="shared" si="1"/>
        <v>2672.4620869999999</v>
      </c>
      <c r="BD41">
        <v>5.1100000000000003</v>
      </c>
      <c r="BE41">
        <v>1.84</v>
      </c>
      <c r="BF41">
        <v>2.15</v>
      </c>
      <c r="BG41">
        <v>1.71</v>
      </c>
      <c r="BH41">
        <v>6.03</v>
      </c>
      <c r="BI41">
        <v>1.28</v>
      </c>
      <c r="BJ41">
        <v>0.85</v>
      </c>
      <c r="BK41">
        <v>1.76</v>
      </c>
      <c r="BL41">
        <v>0.6</v>
      </c>
      <c r="BM41">
        <v>0.16</v>
      </c>
      <c r="BN41">
        <v>2.2400000000000002</v>
      </c>
      <c r="BO41">
        <v>3.61</v>
      </c>
      <c r="BP41">
        <v>0.26</v>
      </c>
      <c r="BQ41">
        <v>1.92</v>
      </c>
      <c r="BR41">
        <v>2.1</v>
      </c>
      <c r="BS41">
        <v>0.87</v>
      </c>
      <c r="BT41">
        <v>2.8428770000000001</v>
      </c>
      <c r="BU41">
        <v>1.2848599999999999</v>
      </c>
      <c r="BV41">
        <v>1.974129</v>
      </c>
      <c r="BW41">
        <v>1.859899</v>
      </c>
      <c r="BX41">
        <v>1.875907</v>
      </c>
      <c r="BY41">
        <v>2.5697209999999999</v>
      </c>
      <c r="BZ41">
        <v>1.271155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5.0880489999999998</v>
      </c>
      <c r="CK41">
        <v>1.790637</v>
      </c>
      <c r="CL41">
        <v>1.855261</v>
      </c>
      <c r="CM41">
        <v>3.362412</v>
      </c>
      <c r="CN41">
        <v>1.696016</v>
      </c>
      <c r="CO41">
        <v>4.1115539999999999</v>
      </c>
      <c r="CP41">
        <v>4.0770879999999998</v>
      </c>
      <c r="CQ41">
        <v>3.2892429999999999</v>
      </c>
      <c r="CR41">
        <v>0.77264500000000003</v>
      </c>
      <c r="CS41">
        <v>2.6747749999999999</v>
      </c>
      <c r="CT41">
        <v>0</v>
      </c>
      <c r="CU41">
        <v>0</v>
      </c>
      <c r="CV41">
        <v>0.36993900000000002</v>
      </c>
      <c r="CW41">
        <v>0.92048300000000005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76.176649999999995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656.03556400000002</v>
      </c>
      <c r="L42">
        <v>628.43726400000003</v>
      </c>
      <c r="M42">
        <v>88.961607999999998</v>
      </c>
      <c r="N42">
        <v>114.08019400000001</v>
      </c>
      <c r="O42">
        <v>119.47385</v>
      </c>
      <c r="P42">
        <v>117.757136</v>
      </c>
      <c r="Q42">
        <v>20.644033</v>
      </c>
      <c r="R42">
        <v>39.953834000000001</v>
      </c>
      <c r="S42">
        <v>24.932994000000001</v>
      </c>
      <c r="T42">
        <v>0.53614399999999995</v>
      </c>
      <c r="U42">
        <v>334.10866499999997</v>
      </c>
      <c r="V42">
        <v>17.367332000000001</v>
      </c>
      <c r="W42">
        <v>44.197892000000003</v>
      </c>
      <c r="X42">
        <v>94.150716000000003</v>
      </c>
      <c r="Y42">
        <v>0</v>
      </c>
      <c r="Z42">
        <v>1.05314</v>
      </c>
      <c r="AA42">
        <v>0</v>
      </c>
      <c r="AB42">
        <v>13.022938</v>
      </c>
      <c r="AC42">
        <v>0</v>
      </c>
      <c r="AD42">
        <v>0</v>
      </c>
      <c r="AE42">
        <v>16.286522999999999</v>
      </c>
      <c r="AF42">
        <v>17.508931</v>
      </c>
      <c r="AG42">
        <v>43.330392000000003</v>
      </c>
      <c r="AH42">
        <v>46.207762000000002</v>
      </c>
      <c r="AI42">
        <v>3.1570260000000001</v>
      </c>
      <c r="AJ42">
        <v>0</v>
      </c>
      <c r="AK42">
        <v>52.247712</v>
      </c>
      <c r="AL42">
        <v>2.4474969999999998</v>
      </c>
      <c r="AM42">
        <v>0</v>
      </c>
      <c r="AN42">
        <v>0.61892999999999998</v>
      </c>
      <c r="AO42">
        <v>0</v>
      </c>
      <c r="AP42">
        <v>2.207573</v>
      </c>
      <c r="AQ42">
        <v>62.430138999999997</v>
      </c>
      <c r="AR42">
        <v>12.683635000000001</v>
      </c>
      <c r="AS42">
        <v>10.045577</v>
      </c>
      <c r="AT42">
        <v>7.1789680000000002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76.226649999999992</v>
      </c>
      <c r="BA42">
        <f t="shared" si="1"/>
        <v>2667.2906189999999</v>
      </c>
      <c r="BD42">
        <v>5.1100000000000003</v>
      </c>
      <c r="BE42">
        <v>1.84</v>
      </c>
      <c r="BF42">
        <v>2.15</v>
      </c>
      <c r="BG42">
        <v>1.71</v>
      </c>
      <c r="BH42">
        <v>6.03</v>
      </c>
      <c r="BI42">
        <v>1.3</v>
      </c>
      <c r="BJ42">
        <v>0.85</v>
      </c>
      <c r="BK42">
        <v>1.76</v>
      </c>
      <c r="BL42">
        <v>0.63</v>
      </c>
      <c r="BM42">
        <v>0.16</v>
      </c>
      <c r="BN42">
        <v>2.2400000000000002</v>
      </c>
      <c r="BO42">
        <v>3.61</v>
      </c>
      <c r="BP42">
        <v>0.26</v>
      </c>
      <c r="BQ42">
        <v>1.92</v>
      </c>
      <c r="BR42">
        <v>2.1</v>
      </c>
      <c r="BS42">
        <v>0.87</v>
      </c>
      <c r="BT42">
        <v>2.8428770000000001</v>
      </c>
      <c r="BU42">
        <v>1.2848599999999999</v>
      </c>
      <c r="BV42">
        <v>1.974129</v>
      </c>
      <c r="BW42">
        <v>1.859899</v>
      </c>
      <c r="BX42">
        <v>1.875907</v>
      </c>
      <c r="BY42">
        <v>2.5697209999999999</v>
      </c>
      <c r="BZ42">
        <v>1.271155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5.0880489999999998</v>
      </c>
      <c r="CK42">
        <v>1.790637</v>
      </c>
      <c r="CL42">
        <v>1.855261</v>
      </c>
      <c r="CM42">
        <v>3.362412</v>
      </c>
      <c r="CN42">
        <v>1.696016</v>
      </c>
      <c r="CO42">
        <v>4.1115539999999999</v>
      </c>
      <c r="CP42">
        <v>4.0770879999999998</v>
      </c>
      <c r="CQ42">
        <v>3.2892429999999999</v>
      </c>
      <c r="CR42">
        <v>0.77264500000000003</v>
      </c>
      <c r="CS42">
        <v>2.6747749999999999</v>
      </c>
      <c r="CT42">
        <v>0</v>
      </c>
      <c r="CU42">
        <v>0</v>
      </c>
      <c r="CV42">
        <v>0.36993900000000002</v>
      </c>
      <c r="CW42">
        <v>0.92048300000000005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76.226649999999992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656.03556400000002</v>
      </c>
      <c r="L43">
        <v>628.43726400000003</v>
      </c>
      <c r="M43">
        <v>88.961607999999998</v>
      </c>
      <c r="N43">
        <v>114.08019400000001</v>
      </c>
      <c r="O43">
        <v>119.47385</v>
      </c>
      <c r="P43">
        <v>117.757136</v>
      </c>
      <c r="Q43">
        <v>20.644033</v>
      </c>
      <c r="R43">
        <v>39.953834000000001</v>
      </c>
      <c r="S43">
        <v>24.932994000000001</v>
      </c>
      <c r="T43">
        <v>0.53614399999999995</v>
      </c>
      <c r="U43">
        <v>334.10866499999997</v>
      </c>
      <c r="V43">
        <v>17.367332000000001</v>
      </c>
      <c r="W43">
        <v>44.197892000000003</v>
      </c>
      <c r="X43">
        <v>94.150716000000003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16.286522999999999</v>
      </c>
      <c r="AF43">
        <v>17.508931</v>
      </c>
      <c r="AG43">
        <v>43.330392000000003</v>
      </c>
      <c r="AH43">
        <v>20.578355999999999</v>
      </c>
      <c r="AI43">
        <v>3.1570260000000001</v>
      </c>
      <c r="AJ43">
        <v>0</v>
      </c>
      <c r="AK43">
        <v>52.247712</v>
      </c>
      <c r="AL43">
        <v>2.4474969999999998</v>
      </c>
      <c r="AM43">
        <v>0</v>
      </c>
      <c r="AN43">
        <v>0.61892999999999998</v>
      </c>
      <c r="AO43">
        <v>0</v>
      </c>
      <c r="AP43">
        <v>2.207573</v>
      </c>
      <c r="AQ43">
        <v>62.430138999999997</v>
      </c>
      <c r="AR43">
        <v>26.424240000000001</v>
      </c>
      <c r="AS43">
        <v>15.969892</v>
      </c>
      <c r="AT43">
        <v>7.1789680000000002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76.088210999999987</v>
      </c>
      <c r="BA43">
        <f t="shared" si="1"/>
        <v>2647.1116159999997</v>
      </c>
      <c r="BD43">
        <v>5.1100000000000003</v>
      </c>
      <c r="BE43">
        <v>1.84</v>
      </c>
      <c r="BF43">
        <v>2.15</v>
      </c>
      <c r="BG43">
        <v>1.71</v>
      </c>
      <c r="BH43">
        <v>6.03</v>
      </c>
      <c r="BI43">
        <v>1.39</v>
      </c>
      <c r="BJ43">
        <v>0.85</v>
      </c>
      <c r="BK43">
        <v>1.76</v>
      </c>
      <c r="BL43">
        <v>0.63</v>
      </c>
      <c r="BM43">
        <v>0.17</v>
      </c>
      <c r="BN43">
        <v>2.2400000000000002</v>
      </c>
      <c r="BO43">
        <v>3.61</v>
      </c>
      <c r="BP43">
        <v>0.26</v>
      </c>
      <c r="BQ43">
        <v>1.92</v>
      </c>
      <c r="BR43">
        <v>2.1</v>
      </c>
      <c r="BS43">
        <v>0.87</v>
      </c>
      <c r="BT43">
        <v>2.8428770000000001</v>
      </c>
      <c r="BU43">
        <v>1.2848599999999999</v>
      </c>
      <c r="BV43">
        <v>1.942105</v>
      </c>
      <c r="BW43">
        <v>1.859899</v>
      </c>
      <c r="BX43">
        <v>1.875907</v>
      </c>
      <c r="BY43">
        <v>2.5697209999999999</v>
      </c>
      <c r="BZ43">
        <v>1.271155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5.0880489999999998</v>
      </c>
      <c r="CK43">
        <v>1.790637</v>
      </c>
      <c r="CL43">
        <v>1.855261</v>
      </c>
      <c r="CM43">
        <v>3.362412</v>
      </c>
      <c r="CN43">
        <v>1.696016</v>
      </c>
      <c r="CO43">
        <v>4.1115539999999999</v>
      </c>
      <c r="CP43">
        <v>4.0770879999999998</v>
      </c>
      <c r="CQ43">
        <v>3.2892429999999999</v>
      </c>
      <c r="CR43">
        <v>0.77264500000000003</v>
      </c>
      <c r="CS43">
        <v>2.6747749999999999</v>
      </c>
      <c r="CT43">
        <v>0</v>
      </c>
      <c r="CU43">
        <v>0</v>
      </c>
      <c r="CV43">
        <v>0.163524</v>
      </c>
      <c r="CW43">
        <v>0.92048300000000005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76.088210999999987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656.03556400000002</v>
      </c>
      <c r="L44">
        <v>628.43726400000003</v>
      </c>
      <c r="M44">
        <v>88.961607999999998</v>
      </c>
      <c r="N44">
        <v>114.08019400000001</v>
      </c>
      <c r="O44">
        <v>119.47385</v>
      </c>
      <c r="P44">
        <v>117.757136</v>
      </c>
      <c r="Q44">
        <v>20.644033</v>
      </c>
      <c r="R44">
        <v>39.953834000000001</v>
      </c>
      <c r="S44">
        <v>24.932994000000001</v>
      </c>
      <c r="T44">
        <v>0.53614399999999995</v>
      </c>
      <c r="U44">
        <v>334.10866499999997</v>
      </c>
      <c r="V44">
        <v>17.367332000000001</v>
      </c>
      <c r="W44">
        <v>44.197892000000003</v>
      </c>
      <c r="X44">
        <v>94.150716000000003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17.508931</v>
      </c>
      <c r="AG44">
        <v>43.330392000000003</v>
      </c>
      <c r="AH44">
        <v>0</v>
      </c>
      <c r="AI44">
        <v>3.1570260000000001</v>
      </c>
      <c r="AJ44">
        <v>0</v>
      </c>
      <c r="AK44">
        <v>52.247712</v>
      </c>
      <c r="AL44">
        <v>2.4474969999999998</v>
      </c>
      <c r="AM44">
        <v>0</v>
      </c>
      <c r="AN44">
        <v>0.61892999999999998</v>
      </c>
      <c r="AO44">
        <v>0</v>
      </c>
      <c r="AP44">
        <v>6.1321469999999998</v>
      </c>
      <c r="AQ44">
        <v>62.430138999999997</v>
      </c>
      <c r="AR44">
        <v>26.424240000000001</v>
      </c>
      <c r="AS44">
        <v>15.969892</v>
      </c>
      <c r="AT44">
        <v>7.1789680000000002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75.994686999999999</v>
      </c>
      <c r="BA44">
        <f t="shared" si="1"/>
        <v>2614.0777869999993</v>
      </c>
      <c r="BD44">
        <v>5.1100000000000003</v>
      </c>
      <c r="BE44">
        <v>1.84</v>
      </c>
      <c r="BF44">
        <v>2.15</v>
      </c>
      <c r="BG44">
        <v>1.71</v>
      </c>
      <c r="BH44">
        <v>6.03</v>
      </c>
      <c r="BI44">
        <v>1.44</v>
      </c>
      <c r="BJ44">
        <v>0.87</v>
      </c>
      <c r="BK44">
        <v>1.76</v>
      </c>
      <c r="BL44">
        <v>0.63</v>
      </c>
      <c r="BM44">
        <v>0.17</v>
      </c>
      <c r="BN44">
        <v>2.2400000000000002</v>
      </c>
      <c r="BO44">
        <v>3.61</v>
      </c>
      <c r="BP44">
        <v>0.26</v>
      </c>
      <c r="BQ44">
        <v>1.92</v>
      </c>
      <c r="BR44">
        <v>2.1</v>
      </c>
      <c r="BS44">
        <v>0.87</v>
      </c>
      <c r="BT44">
        <v>2.8428770000000001</v>
      </c>
      <c r="BU44">
        <v>1.2848599999999999</v>
      </c>
      <c r="BV44">
        <v>1.942105</v>
      </c>
      <c r="BW44">
        <v>1.859899</v>
      </c>
      <c r="BX44">
        <v>1.875907</v>
      </c>
      <c r="BY44">
        <v>2.5697209999999999</v>
      </c>
      <c r="BZ44">
        <v>1.271155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5.0880489999999998</v>
      </c>
      <c r="CK44">
        <v>1.790637</v>
      </c>
      <c r="CL44">
        <v>1.855261</v>
      </c>
      <c r="CM44">
        <v>3.362412</v>
      </c>
      <c r="CN44">
        <v>1.696016</v>
      </c>
      <c r="CO44">
        <v>4.1115539999999999</v>
      </c>
      <c r="CP44">
        <v>4.0770879999999998</v>
      </c>
      <c r="CQ44">
        <v>3.2892429999999999</v>
      </c>
      <c r="CR44">
        <v>0.77264500000000003</v>
      </c>
      <c r="CS44">
        <v>2.6747749999999999</v>
      </c>
      <c r="CT44">
        <v>0</v>
      </c>
      <c r="CU44">
        <v>0</v>
      </c>
      <c r="CV44">
        <v>0</v>
      </c>
      <c r="CW44">
        <v>0.92048300000000005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75.994686999999999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656.03556400000002</v>
      </c>
      <c r="L45">
        <v>628.43726400000003</v>
      </c>
      <c r="M45">
        <v>88.961607999999998</v>
      </c>
      <c r="N45">
        <v>114.08019400000001</v>
      </c>
      <c r="O45">
        <v>119.47385</v>
      </c>
      <c r="P45">
        <v>117.757136</v>
      </c>
      <c r="Q45">
        <v>20.644033</v>
      </c>
      <c r="R45">
        <v>39.953834000000001</v>
      </c>
      <c r="S45">
        <v>24.932994000000001</v>
      </c>
      <c r="T45">
        <v>0.53614399999999995</v>
      </c>
      <c r="U45">
        <v>334.10866499999997</v>
      </c>
      <c r="V45">
        <v>17.367332000000001</v>
      </c>
      <c r="W45">
        <v>44.197892000000003</v>
      </c>
      <c r="X45">
        <v>94.150716000000003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17.508931</v>
      </c>
      <c r="AG45">
        <v>43.330392000000003</v>
      </c>
      <c r="AH45">
        <v>0</v>
      </c>
      <c r="AI45">
        <v>3.1570260000000001</v>
      </c>
      <c r="AJ45">
        <v>0</v>
      </c>
      <c r="AK45">
        <v>52.247712</v>
      </c>
      <c r="AL45">
        <v>2.4474969999999998</v>
      </c>
      <c r="AM45">
        <v>0</v>
      </c>
      <c r="AN45">
        <v>0.61892999999999998</v>
      </c>
      <c r="AO45">
        <v>0</v>
      </c>
      <c r="AP45">
        <v>6.1321469999999998</v>
      </c>
      <c r="AQ45">
        <v>45.495648000000003</v>
      </c>
      <c r="AR45">
        <v>16.911514</v>
      </c>
      <c r="AS45">
        <v>15.969892</v>
      </c>
      <c r="AT45">
        <v>7.1789680000000002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75.994686999999999</v>
      </c>
      <c r="BA45">
        <f t="shared" si="1"/>
        <v>2587.6305699999994</v>
      </c>
      <c r="BD45">
        <v>5.1100000000000003</v>
      </c>
      <c r="BE45">
        <v>1.84</v>
      </c>
      <c r="BF45">
        <v>2.15</v>
      </c>
      <c r="BG45">
        <v>1.71</v>
      </c>
      <c r="BH45">
        <v>6.03</v>
      </c>
      <c r="BI45">
        <v>1.44</v>
      </c>
      <c r="BJ45">
        <v>0.87</v>
      </c>
      <c r="BK45">
        <v>1.76</v>
      </c>
      <c r="BL45">
        <v>0.63</v>
      </c>
      <c r="BM45">
        <v>0.17</v>
      </c>
      <c r="BN45">
        <v>2.2400000000000002</v>
      </c>
      <c r="BO45">
        <v>3.61</v>
      </c>
      <c r="BP45">
        <v>0.26</v>
      </c>
      <c r="BQ45">
        <v>1.92</v>
      </c>
      <c r="BR45">
        <v>2.1</v>
      </c>
      <c r="BS45">
        <v>0.87</v>
      </c>
      <c r="BT45">
        <v>2.8428770000000001</v>
      </c>
      <c r="BU45">
        <v>1.2848599999999999</v>
      </c>
      <c r="BV45">
        <v>1.942105</v>
      </c>
      <c r="BW45">
        <v>1.859899</v>
      </c>
      <c r="BX45">
        <v>1.875907</v>
      </c>
      <c r="BY45">
        <v>2.5697209999999999</v>
      </c>
      <c r="BZ45">
        <v>1.271155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5.0880489999999998</v>
      </c>
      <c r="CK45">
        <v>1.790637</v>
      </c>
      <c r="CL45">
        <v>1.855261</v>
      </c>
      <c r="CM45">
        <v>3.362412</v>
      </c>
      <c r="CN45">
        <v>1.696016</v>
      </c>
      <c r="CO45">
        <v>4.1115539999999999</v>
      </c>
      <c r="CP45">
        <v>4.0770879999999998</v>
      </c>
      <c r="CQ45">
        <v>3.2892429999999999</v>
      </c>
      <c r="CR45">
        <v>0.77264500000000003</v>
      </c>
      <c r="CS45">
        <v>2.6747749999999999</v>
      </c>
      <c r="CT45">
        <v>0</v>
      </c>
      <c r="CU45">
        <v>0</v>
      </c>
      <c r="CV45">
        <v>0</v>
      </c>
      <c r="CW45">
        <v>0.92048300000000005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75.994686999999999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656.03556400000002</v>
      </c>
      <c r="L46">
        <v>628.43726400000003</v>
      </c>
      <c r="M46">
        <v>88.961607999999998</v>
      </c>
      <c r="N46">
        <v>114.08019400000001</v>
      </c>
      <c r="O46">
        <v>119.47385</v>
      </c>
      <c r="P46">
        <v>117.757136</v>
      </c>
      <c r="Q46">
        <v>20.644033</v>
      </c>
      <c r="R46">
        <v>39.953834000000001</v>
      </c>
      <c r="S46">
        <v>24.932994000000001</v>
      </c>
      <c r="T46">
        <v>0.53614399999999995</v>
      </c>
      <c r="U46">
        <v>334.10866499999997</v>
      </c>
      <c r="V46">
        <v>17.367332000000001</v>
      </c>
      <c r="W46">
        <v>44.197892000000003</v>
      </c>
      <c r="X46">
        <v>94.150716000000003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17.508931</v>
      </c>
      <c r="AG46">
        <v>43.330392000000003</v>
      </c>
      <c r="AH46">
        <v>0</v>
      </c>
      <c r="AI46">
        <v>3.1570260000000001</v>
      </c>
      <c r="AJ46">
        <v>0</v>
      </c>
      <c r="AK46">
        <v>52.247712</v>
      </c>
      <c r="AL46">
        <v>2.4474969999999998</v>
      </c>
      <c r="AM46">
        <v>0</v>
      </c>
      <c r="AN46">
        <v>0.61892999999999998</v>
      </c>
      <c r="AO46">
        <v>0</v>
      </c>
      <c r="AP46">
        <v>6.1321469999999998</v>
      </c>
      <c r="AQ46">
        <v>46.822603999999998</v>
      </c>
      <c r="AR46">
        <v>16.911514</v>
      </c>
      <c r="AS46">
        <v>15.969892</v>
      </c>
      <c r="AT46">
        <v>7.1789680000000002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75.994686999999999</v>
      </c>
      <c r="BA46">
        <f t="shared" si="1"/>
        <v>2588.9575259999992</v>
      </c>
      <c r="BD46">
        <v>5.1100000000000003</v>
      </c>
      <c r="BE46">
        <v>1.84</v>
      </c>
      <c r="BF46">
        <v>2.15</v>
      </c>
      <c r="BG46">
        <v>1.71</v>
      </c>
      <c r="BH46">
        <v>6.03</v>
      </c>
      <c r="BI46">
        <v>1.44</v>
      </c>
      <c r="BJ46">
        <v>0.87</v>
      </c>
      <c r="BK46">
        <v>1.76</v>
      </c>
      <c r="BL46">
        <v>0.63</v>
      </c>
      <c r="BM46">
        <v>0.17</v>
      </c>
      <c r="BN46">
        <v>2.2400000000000002</v>
      </c>
      <c r="BO46">
        <v>3.61</v>
      </c>
      <c r="BP46">
        <v>0.26</v>
      </c>
      <c r="BQ46">
        <v>1.92</v>
      </c>
      <c r="BR46">
        <v>2.1</v>
      </c>
      <c r="BS46">
        <v>0.87</v>
      </c>
      <c r="BT46">
        <v>2.8428770000000001</v>
      </c>
      <c r="BU46">
        <v>1.2848599999999999</v>
      </c>
      <c r="BV46">
        <v>1.942105</v>
      </c>
      <c r="BW46">
        <v>1.859899</v>
      </c>
      <c r="BX46">
        <v>1.875907</v>
      </c>
      <c r="BY46">
        <v>2.5697209999999999</v>
      </c>
      <c r="BZ46">
        <v>1.271155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5.0880489999999998</v>
      </c>
      <c r="CK46">
        <v>1.790637</v>
      </c>
      <c r="CL46">
        <v>1.855261</v>
      </c>
      <c r="CM46">
        <v>3.362412</v>
      </c>
      <c r="CN46">
        <v>1.696016</v>
      </c>
      <c r="CO46">
        <v>4.1115539999999999</v>
      </c>
      <c r="CP46">
        <v>4.0770879999999998</v>
      </c>
      <c r="CQ46">
        <v>3.2892429999999999</v>
      </c>
      <c r="CR46">
        <v>0.77264500000000003</v>
      </c>
      <c r="CS46">
        <v>2.6747749999999999</v>
      </c>
      <c r="CT46">
        <v>0</v>
      </c>
      <c r="CU46">
        <v>0</v>
      </c>
      <c r="CV46">
        <v>0</v>
      </c>
      <c r="CW46">
        <v>0.92048300000000005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75.994686999999999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656.03556400000002</v>
      </c>
      <c r="L47">
        <v>628.43726400000003</v>
      </c>
      <c r="M47">
        <v>88.961607999999998</v>
      </c>
      <c r="N47">
        <v>114.08019400000001</v>
      </c>
      <c r="O47">
        <v>119.47385</v>
      </c>
      <c r="P47">
        <v>117.757136</v>
      </c>
      <c r="Q47">
        <v>20.644033</v>
      </c>
      <c r="R47">
        <v>39.953834000000001</v>
      </c>
      <c r="S47">
        <v>24.932994000000001</v>
      </c>
      <c r="T47">
        <v>0.53614399999999995</v>
      </c>
      <c r="U47">
        <v>334.10866499999997</v>
      </c>
      <c r="V47">
        <v>17.367332000000001</v>
      </c>
      <c r="W47">
        <v>43.876206000000003</v>
      </c>
      <c r="X47">
        <v>94.150716000000003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8.7544660000000007</v>
      </c>
      <c r="AG47">
        <v>43.330392000000003</v>
      </c>
      <c r="AH47">
        <v>0</v>
      </c>
      <c r="AI47">
        <v>3.1570260000000001</v>
      </c>
      <c r="AJ47">
        <v>0</v>
      </c>
      <c r="AK47">
        <v>52.247712</v>
      </c>
      <c r="AL47">
        <v>2.4474969999999998</v>
      </c>
      <c r="AM47">
        <v>0</v>
      </c>
      <c r="AN47">
        <v>0.61892999999999998</v>
      </c>
      <c r="AO47">
        <v>0</v>
      </c>
      <c r="AP47">
        <v>6.1321469999999998</v>
      </c>
      <c r="AQ47">
        <v>31.215070000000001</v>
      </c>
      <c r="AR47">
        <v>16.911514</v>
      </c>
      <c r="AS47">
        <v>10.045577</v>
      </c>
      <c r="AT47">
        <v>7.1789680000000002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75.854686999999998</v>
      </c>
      <c r="BA47">
        <f t="shared" si="1"/>
        <v>2558.2095259999992</v>
      </c>
      <c r="BD47">
        <v>5.1100000000000003</v>
      </c>
      <c r="BE47">
        <v>1.84</v>
      </c>
      <c r="BF47">
        <v>2.15</v>
      </c>
      <c r="BG47">
        <v>1.71</v>
      </c>
      <c r="BH47">
        <v>6.03</v>
      </c>
      <c r="BI47">
        <v>1.44</v>
      </c>
      <c r="BJ47">
        <v>0.87</v>
      </c>
      <c r="BK47">
        <v>1.76</v>
      </c>
      <c r="BL47">
        <v>0.49</v>
      </c>
      <c r="BM47">
        <v>0.17</v>
      </c>
      <c r="BN47">
        <v>2.2400000000000002</v>
      </c>
      <c r="BO47">
        <v>3.61</v>
      </c>
      <c r="BP47">
        <v>0.26</v>
      </c>
      <c r="BQ47">
        <v>1.92</v>
      </c>
      <c r="BR47">
        <v>2.1</v>
      </c>
      <c r="BS47">
        <v>0.87</v>
      </c>
      <c r="BT47">
        <v>2.8428770000000001</v>
      </c>
      <c r="BU47">
        <v>1.2848599999999999</v>
      </c>
      <c r="BV47">
        <v>1.942105</v>
      </c>
      <c r="BW47">
        <v>1.859899</v>
      </c>
      <c r="BX47">
        <v>1.875907</v>
      </c>
      <c r="BY47">
        <v>2.5697209999999999</v>
      </c>
      <c r="BZ47">
        <v>1.271155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5.0880489999999998</v>
      </c>
      <c r="CK47">
        <v>1.790637</v>
      </c>
      <c r="CL47">
        <v>1.855261</v>
      </c>
      <c r="CM47">
        <v>3.362412</v>
      </c>
      <c r="CN47">
        <v>1.696016</v>
      </c>
      <c r="CO47">
        <v>4.1115539999999999</v>
      </c>
      <c r="CP47">
        <v>4.0770879999999998</v>
      </c>
      <c r="CQ47">
        <v>3.2892429999999999</v>
      </c>
      <c r="CR47">
        <v>0.77264500000000003</v>
      </c>
      <c r="CS47">
        <v>2.6747749999999999</v>
      </c>
      <c r="CT47">
        <v>0</v>
      </c>
      <c r="CU47">
        <v>0</v>
      </c>
      <c r="CV47">
        <v>0</v>
      </c>
      <c r="CW47">
        <v>0.92048300000000005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75.854686999999998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656.03556400000002</v>
      </c>
      <c r="L48">
        <v>628.43726400000003</v>
      </c>
      <c r="M48">
        <v>88.961607999999998</v>
      </c>
      <c r="N48">
        <v>114.08019400000001</v>
      </c>
      <c r="O48">
        <v>119.47385</v>
      </c>
      <c r="P48">
        <v>117.757136</v>
      </c>
      <c r="Q48">
        <v>20.644033</v>
      </c>
      <c r="R48">
        <v>39.953834000000001</v>
      </c>
      <c r="S48">
        <v>24.932994000000001</v>
      </c>
      <c r="T48">
        <v>0.53614399999999995</v>
      </c>
      <c r="U48">
        <v>334.10866499999997</v>
      </c>
      <c r="V48">
        <v>17.367332000000001</v>
      </c>
      <c r="W48">
        <v>43.876206000000003</v>
      </c>
      <c r="X48">
        <v>94.150716000000003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8.7544660000000007</v>
      </c>
      <c r="AG48">
        <v>43.330392000000003</v>
      </c>
      <c r="AH48">
        <v>0</v>
      </c>
      <c r="AI48">
        <v>3.1570260000000001</v>
      </c>
      <c r="AJ48">
        <v>0</v>
      </c>
      <c r="AK48">
        <v>52.247712</v>
      </c>
      <c r="AL48">
        <v>2.4474969999999998</v>
      </c>
      <c r="AM48">
        <v>0</v>
      </c>
      <c r="AN48">
        <v>0.61892999999999998</v>
      </c>
      <c r="AO48">
        <v>0</v>
      </c>
      <c r="AP48">
        <v>2.207573</v>
      </c>
      <c r="AQ48">
        <v>31.215070000000001</v>
      </c>
      <c r="AR48">
        <v>16.911514</v>
      </c>
      <c r="AS48">
        <v>10.045577</v>
      </c>
      <c r="AT48">
        <v>7.1789680000000002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75.854686999999998</v>
      </c>
      <c r="BA48">
        <f t="shared" si="1"/>
        <v>2554.2849519999995</v>
      </c>
      <c r="BD48">
        <v>5.1100000000000003</v>
      </c>
      <c r="BE48">
        <v>1.84</v>
      </c>
      <c r="BF48">
        <v>2.15</v>
      </c>
      <c r="BG48">
        <v>1.71</v>
      </c>
      <c r="BH48">
        <v>6.03</v>
      </c>
      <c r="BI48">
        <v>1.44</v>
      </c>
      <c r="BJ48">
        <v>0.87</v>
      </c>
      <c r="BK48">
        <v>1.76</v>
      </c>
      <c r="BL48">
        <v>0.49</v>
      </c>
      <c r="BM48">
        <v>0.17</v>
      </c>
      <c r="BN48">
        <v>2.2400000000000002</v>
      </c>
      <c r="BO48">
        <v>3.61</v>
      </c>
      <c r="BP48">
        <v>0.26</v>
      </c>
      <c r="BQ48">
        <v>1.92</v>
      </c>
      <c r="BR48">
        <v>2.1</v>
      </c>
      <c r="BS48">
        <v>0.87</v>
      </c>
      <c r="BT48">
        <v>2.8428770000000001</v>
      </c>
      <c r="BU48">
        <v>1.2848599999999999</v>
      </c>
      <c r="BV48">
        <v>1.942105</v>
      </c>
      <c r="BW48">
        <v>1.859899</v>
      </c>
      <c r="BX48">
        <v>1.875907</v>
      </c>
      <c r="BY48">
        <v>2.5697209999999999</v>
      </c>
      <c r="BZ48">
        <v>1.271155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5.0880489999999998</v>
      </c>
      <c r="CK48">
        <v>1.790637</v>
      </c>
      <c r="CL48">
        <v>1.855261</v>
      </c>
      <c r="CM48">
        <v>3.362412</v>
      </c>
      <c r="CN48">
        <v>1.696016</v>
      </c>
      <c r="CO48">
        <v>4.1115539999999999</v>
      </c>
      <c r="CP48">
        <v>4.0770879999999998</v>
      </c>
      <c r="CQ48">
        <v>3.2892429999999999</v>
      </c>
      <c r="CR48">
        <v>0.77264500000000003</v>
      </c>
      <c r="CS48">
        <v>2.6747749999999999</v>
      </c>
      <c r="CT48">
        <v>0</v>
      </c>
      <c r="CU48">
        <v>0</v>
      </c>
      <c r="CV48">
        <v>0</v>
      </c>
      <c r="CW48">
        <v>0.92048300000000005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75.854686999999998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589.78089899999998</v>
      </c>
      <c r="L49">
        <v>619.40036599999996</v>
      </c>
      <c r="M49">
        <v>88.961607999999998</v>
      </c>
      <c r="N49">
        <v>114.08019400000001</v>
      </c>
      <c r="O49">
        <v>119.47385</v>
      </c>
      <c r="P49">
        <v>117.757136</v>
      </c>
      <c r="Q49">
        <v>20.644033</v>
      </c>
      <c r="R49">
        <v>39.953834000000001</v>
      </c>
      <c r="S49">
        <v>24.932994000000001</v>
      </c>
      <c r="T49">
        <v>0.53614399999999995</v>
      </c>
      <c r="U49">
        <v>334.10866499999997</v>
      </c>
      <c r="V49">
        <v>17.367332000000001</v>
      </c>
      <c r="W49">
        <v>43.819527999999998</v>
      </c>
      <c r="X49">
        <v>94.150716000000003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8.7544660000000007</v>
      </c>
      <c r="AG49">
        <v>43.330392000000003</v>
      </c>
      <c r="AH49">
        <v>0</v>
      </c>
      <c r="AI49">
        <v>3.1570260000000001</v>
      </c>
      <c r="AJ49">
        <v>0</v>
      </c>
      <c r="AK49">
        <v>52.247712</v>
      </c>
      <c r="AL49">
        <v>2.4474969999999998</v>
      </c>
      <c r="AM49">
        <v>0</v>
      </c>
      <c r="AN49">
        <v>0.61892999999999998</v>
      </c>
      <c r="AO49">
        <v>0</v>
      </c>
      <c r="AP49">
        <v>2.207573</v>
      </c>
      <c r="AQ49">
        <v>15.165215999999999</v>
      </c>
      <c r="AR49">
        <v>16.911514</v>
      </c>
      <c r="AS49">
        <v>10.045577</v>
      </c>
      <c r="AT49">
        <v>7.1789680000000002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75.662097999999986</v>
      </c>
      <c r="BA49">
        <f t="shared" si="1"/>
        <v>2462.6942679999993</v>
      </c>
      <c r="BD49">
        <v>5.1100000000000003</v>
      </c>
      <c r="BE49">
        <v>1.84</v>
      </c>
      <c r="BF49">
        <v>2.15</v>
      </c>
      <c r="BG49">
        <v>1.71</v>
      </c>
      <c r="BH49">
        <v>6.03</v>
      </c>
      <c r="BI49">
        <v>1.34</v>
      </c>
      <c r="BJ49">
        <v>0.87</v>
      </c>
      <c r="BK49">
        <v>1.64</v>
      </c>
      <c r="BL49">
        <v>0.49</v>
      </c>
      <c r="BM49">
        <v>0.17</v>
      </c>
      <c r="BN49">
        <v>2.2400000000000002</v>
      </c>
      <c r="BO49">
        <v>3.61</v>
      </c>
      <c r="BP49">
        <v>0.26</v>
      </c>
      <c r="BQ49">
        <v>1.92</v>
      </c>
      <c r="BR49">
        <v>2.1</v>
      </c>
      <c r="BS49">
        <v>0.87</v>
      </c>
      <c r="BT49">
        <v>2.8428770000000001</v>
      </c>
      <c r="BU49">
        <v>1.2848599999999999</v>
      </c>
      <c r="BV49">
        <v>1.942105</v>
      </c>
      <c r="BW49">
        <v>1.859899</v>
      </c>
      <c r="BX49">
        <v>1.875907</v>
      </c>
      <c r="BY49">
        <v>2.5697209999999999</v>
      </c>
      <c r="BZ49">
        <v>1.271155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5.0880489999999998</v>
      </c>
      <c r="CK49">
        <v>1.790637</v>
      </c>
      <c r="CL49">
        <v>1.855261</v>
      </c>
      <c r="CM49">
        <v>3.362412</v>
      </c>
      <c r="CN49">
        <v>1.696016</v>
      </c>
      <c r="CO49">
        <v>4.1115539999999999</v>
      </c>
      <c r="CP49">
        <v>4.0770879999999998</v>
      </c>
      <c r="CQ49">
        <v>3.3166540000000002</v>
      </c>
      <c r="CR49">
        <v>0.77264500000000003</v>
      </c>
      <c r="CS49">
        <v>2.6747749999999999</v>
      </c>
      <c r="CT49">
        <v>0</v>
      </c>
      <c r="CU49">
        <v>0</v>
      </c>
      <c r="CV49">
        <v>0</v>
      </c>
      <c r="CW49">
        <v>0.92048300000000005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75.662097999999986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595.52529900000002</v>
      </c>
      <c r="L50">
        <v>619.40036599999996</v>
      </c>
      <c r="M50">
        <v>88.961607999999998</v>
      </c>
      <c r="N50">
        <v>114.08019400000001</v>
      </c>
      <c r="O50">
        <v>119.47385</v>
      </c>
      <c r="P50">
        <v>117.757136</v>
      </c>
      <c r="Q50">
        <v>20.644033</v>
      </c>
      <c r="R50">
        <v>39.953834000000001</v>
      </c>
      <c r="S50">
        <v>24.932994000000001</v>
      </c>
      <c r="T50">
        <v>0.53614399999999995</v>
      </c>
      <c r="U50">
        <v>334.10866499999997</v>
      </c>
      <c r="V50">
        <v>17.367332000000001</v>
      </c>
      <c r="W50">
        <v>43.819527999999998</v>
      </c>
      <c r="X50">
        <v>94.150716000000003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8.7544660000000007</v>
      </c>
      <c r="AG50">
        <v>43.330392000000003</v>
      </c>
      <c r="AH50">
        <v>0</v>
      </c>
      <c r="AI50">
        <v>3.1570260000000001</v>
      </c>
      <c r="AJ50">
        <v>0</v>
      </c>
      <c r="AK50">
        <v>52.247712</v>
      </c>
      <c r="AL50">
        <v>2.4474969999999998</v>
      </c>
      <c r="AM50">
        <v>0</v>
      </c>
      <c r="AN50">
        <v>0.61892999999999998</v>
      </c>
      <c r="AO50">
        <v>0</v>
      </c>
      <c r="AP50">
        <v>2.207573</v>
      </c>
      <c r="AQ50">
        <v>0</v>
      </c>
      <c r="AR50">
        <v>16.911514</v>
      </c>
      <c r="AS50">
        <v>10.045577</v>
      </c>
      <c r="AT50">
        <v>7.1789680000000002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75.702097999999992</v>
      </c>
      <c r="BA50">
        <f t="shared" si="1"/>
        <v>2453.3134519999994</v>
      </c>
      <c r="BD50">
        <v>5.1100000000000003</v>
      </c>
      <c r="BE50">
        <v>1.84</v>
      </c>
      <c r="BF50">
        <v>2.15</v>
      </c>
      <c r="BG50">
        <v>1.71</v>
      </c>
      <c r="BH50">
        <v>6.03</v>
      </c>
      <c r="BI50">
        <v>1.34</v>
      </c>
      <c r="BJ50">
        <v>0.87</v>
      </c>
      <c r="BK50">
        <v>1.64</v>
      </c>
      <c r="BL50">
        <v>0.53</v>
      </c>
      <c r="BM50">
        <v>0.17</v>
      </c>
      <c r="BN50">
        <v>2.2400000000000002</v>
      </c>
      <c r="BO50">
        <v>3.61</v>
      </c>
      <c r="BP50">
        <v>0.26</v>
      </c>
      <c r="BQ50">
        <v>1.92</v>
      </c>
      <c r="BR50">
        <v>2.1</v>
      </c>
      <c r="BS50">
        <v>0.87</v>
      </c>
      <c r="BT50">
        <v>2.8428770000000001</v>
      </c>
      <c r="BU50">
        <v>1.2848599999999999</v>
      </c>
      <c r="BV50">
        <v>1.942105</v>
      </c>
      <c r="BW50">
        <v>1.859899</v>
      </c>
      <c r="BX50">
        <v>1.875907</v>
      </c>
      <c r="BY50">
        <v>2.5697209999999999</v>
      </c>
      <c r="BZ50">
        <v>1.271155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5.0880489999999998</v>
      </c>
      <c r="CK50">
        <v>1.790637</v>
      </c>
      <c r="CL50">
        <v>1.855261</v>
      </c>
      <c r="CM50">
        <v>3.362412</v>
      </c>
      <c r="CN50">
        <v>1.696016</v>
      </c>
      <c r="CO50">
        <v>4.1115539999999999</v>
      </c>
      <c r="CP50">
        <v>4.0770879999999998</v>
      </c>
      <c r="CQ50">
        <v>3.3166540000000002</v>
      </c>
      <c r="CR50">
        <v>0.77264500000000003</v>
      </c>
      <c r="CS50">
        <v>2.6747749999999999</v>
      </c>
      <c r="CT50">
        <v>0</v>
      </c>
      <c r="CU50">
        <v>0</v>
      </c>
      <c r="CV50">
        <v>0</v>
      </c>
      <c r="CW50">
        <v>0.92048300000000005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75.702097999999992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605.09929899999997</v>
      </c>
      <c r="L51">
        <v>575.75766999999996</v>
      </c>
      <c r="M51">
        <v>88.961607999999998</v>
      </c>
      <c r="N51">
        <v>114.08019400000001</v>
      </c>
      <c r="O51">
        <v>119.47385</v>
      </c>
      <c r="P51">
        <v>117.757136</v>
      </c>
      <c r="Q51">
        <v>20.644033</v>
      </c>
      <c r="R51">
        <v>39.953834000000001</v>
      </c>
      <c r="S51">
        <v>24.932994000000001</v>
      </c>
      <c r="T51">
        <v>0.53614399999999995</v>
      </c>
      <c r="U51">
        <v>334.10866499999997</v>
      </c>
      <c r="V51">
        <v>11.164895</v>
      </c>
      <c r="W51">
        <v>43.585635000000003</v>
      </c>
      <c r="X51">
        <v>94.150716000000003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8.7544660000000007</v>
      </c>
      <c r="AG51">
        <v>43.330392000000003</v>
      </c>
      <c r="AH51">
        <v>0</v>
      </c>
      <c r="AI51">
        <v>0</v>
      </c>
      <c r="AJ51">
        <v>0</v>
      </c>
      <c r="AK51">
        <v>52.247712</v>
      </c>
      <c r="AL51">
        <v>12.237487</v>
      </c>
      <c r="AM51">
        <v>0</v>
      </c>
      <c r="AN51">
        <v>0.61892999999999998</v>
      </c>
      <c r="AO51">
        <v>0</v>
      </c>
      <c r="AP51">
        <v>2.207573</v>
      </c>
      <c r="AQ51">
        <v>0</v>
      </c>
      <c r="AR51">
        <v>6.341818</v>
      </c>
      <c r="AS51">
        <v>10.045577</v>
      </c>
      <c r="AT51">
        <v>7.1789680000000002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75.772098</v>
      </c>
      <c r="BA51">
        <f t="shared" si="1"/>
        <v>2408.9416939999996</v>
      </c>
      <c r="BD51">
        <v>5.1100000000000003</v>
      </c>
      <c r="BE51">
        <v>1.84</v>
      </c>
      <c r="BF51">
        <v>2.15</v>
      </c>
      <c r="BG51">
        <v>1.71</v>
      </c>
      <c r="BH51">
        <v>6.03</v>
      </c>
      <c r="BI51">
        <v>1.34</v>
      </c>
      <c r="BJ51">
        <v>0.87</v>
      </c>
      <c r="BK51">
        <v>1.64</v>
      </c>
      <c r="BL51">
        <v>0.6</v>
      </c>
      <c r="BM51">
        <v>0.17</v>
      </c>
      <c r="BN51">
        <v>2.2400000000000002</v>
      </c>
      <c r="BO51">
        <v>3.61</v>
      </c>
      <c r="BP51">
        <v>0.26</v>
      </c>
      <c r="BQ51">
        <v>1.92</v>
      </c>
      <c r="BR51">
        <v>2.1</v>
      </c>
      <c r="BS51">
        <v>0.87</v>
      </c>
      <c r="BT51">
        <v>2.8428770000000001</v>
      </c>
      <c r="BU51">
        <v>1.2848599999999999</v>
      </c>
      <c r="BV51">
        <v>1.942105</v>
      </c>
      <c r="BW51">
        <v>1.859899</v>
      </c>
      <c r="BX51">
        <v>1.875907</v>
      </c>
      <c r="BY51">
        <v>2.5697209999999999</v>
      </c>
      <c r="BZ51">
        <v>1.271155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5.0880489999999998</v>
      </c>
      <c r="CK51">
        <v>1.790637</v>
      </c>
      <c r="CL51">
        <v>1.855261</v>
      </c>
      <c r="CM51">
        <v>3.362412</v>
      </c>
      <c r="CN51">
        <v>1.696016</v>
      </c>
      <c r="CO51">
        <v>4.1115539999999999</v>
      </c>
      <c r="CP51">
        <v>4.0770879999999998</v>
      </c>
      <c r="CQ51">
        <v>3.3166540000000002</v>
      </c>
      <c r="CR51">
        <v>0.77264500000000003</v>
      </c>
      <c r="CS51">
        <v>2.6747749999999999</v>
      </c>
      <c r="CT51">
        <v>0</v>
      </c>
      <c r="CU51">
        <v>0</v>
      </c>
      <c r="CV51">
        <v>0</v>
      </c>
      <c r="CW51">
        <v>0.92048300000000005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75.772098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591.69569899999999</v>
      </c>
      <c r="L52">
        <v>575.75766999999996</v>
      </c>
      <c r="M52">
        <v>88.961607999999998</v>
      </c>
      <c r="N52">
        <v>114.08019400000001</v>
      </c>
      <c r="O52">
        <v>119.47385</v>
      </c>
      <c r="P52">
        <v>117.757136</v>
      </c>
      <c r="Q52">
        <v>20.644033</v>
      </c>
      <c r="R52">
        <v>39.953834000000001</v>
      </c>
      <c r="S52">
        <v>24.932994000000001</v>
      </c>
      <c r="T52">
        <v>0.53614399999999995</v>
      </c>
      <c r="U52">
        <v>334.10866499999997</v>
      </c>
      <c r="V52">
        <v>11.164895</v>
      </c>
      <c r="W52">
        <v>43.585635000000003</v>
      </c>
      <c r="X52">
        <v>94.150716000000003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8.7544660000000007</v>
      </c>
      <c r="AG52">
        <v>43.330392000000003</v>
      </c>
      <c r="AH52">
        <v>0</v>
      </c>
      <c r="AI52">
        <v>0</v>
      </c>
      <c r="AJ52">
        <v>0</v>
      </c>
      <c r="AK52">
        <v>52.247712</v>
      </c>
      <c r="AL52">
        <v>51.174945000000001</v>
      </c>
      <c r="AM52">
        <v>0</v>
      </c>
      <c r="AN52">
        <v>0.61892999999999998</v>
      </c>
      <c r="AO52">
        <v>0</v>
      </c>
      <c r="AP52">
        <v>1.4717150000000001</v>
      </c>
      <c r="AQ52">
        <v>0</v>
      </c>
      <c r="AR52">
        <v>6.341818</v>
      </c>
      <c r="AS52">
        <v>10.045577</v>
      </c>
      <c r="AT52">
        <v>7.1789680000000002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75.802098000000001</v>
      </c>
      <c r="BA52">
        <f t="shared" si="1"/>
        <v>2433.7696940000001</v>
      </c>
      <c r="BD52">
        <v>5.1100000000000003</v>
      </c>
      <c r="BE52">
        <v>1.84</v>
      </c>
      <c r="BF52">
        <v>2.15</v>
      </c>
      <c r="BG52">
        <v>1.71</v>
      </c>
      <c r="BH52">
        <v>6.03</v>
      </c>
      <c r="BI52">
        <v>1.34</v>
      </c>
      <c r="BJ52">
        <v>0.87</v>
      </c>
      <c r="BK52">
        <v>1.64</v>
      </c>
      <c r="BL52">
        <v>0.63</v>
      </c>
      <c r="BM52">
        <v>0.17</v>
      </c>
      <c r="BN52">
        <v>2.2400000000000002</v>
      </c>
      <c r="BO52">
        <v>3.61</v>
      </c>
      <c r="BP52">
        <v>0.26</v>
      </c>
      <c r="BQ52">
        <v>1.92</v>
      </c>
      <c r="BR52">
        <v>2.1</v>
      </c>
      <c r="BS52">
        <v>0.87</v>
      </c>
      <c r="BT52">
        <v>2.8428770000000001</v>
      </c>
      <c r="BU52">
        <v>1.2848599999999999</v>
      </c>
      <c r="BV52">
        <v>1.942105</v>
      </c>
      <c r="BW52">
        <v>1.859899</v>
      </c>
      <c r="BX52">
        <v>1.875907</v>
      </c>
      <c r="BY52">
        <v>2.5697209999999999</v>
      </c>
      <c r="BZ52">
        <v>1.271155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5.0880489999999998</v>
      </c>
      <c r="CK52">
        <v>1.790637</v>
      </c>
      <c r="CL52">
        <v>1.855261</v>
      </c>
      <c r="CM52">
        <v>3.362412</v>
      </c>
      <c r="CN52">
        <v>1.696016</v>
      </c>
      <c r="CO52">
        <v>4.1115539999999999</v>
      </c>
      <c r="CP52">
        <v>4.0770879999999998</v>
      </c>
      <c r="CQ52">
        <v>3.3166540000000002</v>
      </c>
      <c r="CR52">
        <v>0.77264500000000003</v>
      </c>
      <c r="CS52">
        <v>2.6747749999999999</v>
      </c>
      <c r="CT52">
        <v>0</v>
      </c>
      <c r="CU52">
        <v>0</v>
      </c>
      <c r="CV52">
        <v>0</v>
      </c>
      <c r="CW52">
        <v>0.92048300000000005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75.802098000000001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545.78942199999995</v>
      </c>
      <c r="L53">
        <v>575.75766999999996</v>
      </c>
      <c r="M53">
        <v>88.961607999999998</v>
      </c>
      <c r="N53">
        <v>114.08019400000001</v>
      </c>
      <c r="O53">
        <v>119.47385</v>
      </c>
      <c r="P53">
        <v>117.757136</v>
      </c>
      <c r="Q53">
        <v>20.644033</v>
      </c>
      <c r="R53">
        <v>39.953834000000001</v>
      </c>
      <c r="S53">
        <v>24.932994000000001</v>
      </c>
      <c r="T53">
        <v>0.53614399999999995</v>
      </c>
      <c r="U53">
        <v>334.10866499999997</v>
      </c>
      <c r="V53">
        <v>11.164895</v>
      </c>
      <c r="W53">
        <v>43.585635000000003</v>
      </c>
      <c r="X53">
        <v>94.150716000000003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8.7544660000000007</v>
      </c>
      <c r="AG53">
        <v>43.330392000000003</v>
      </c>
      <c r="AH53">
        <v>0</v>
      </c>
      <c r="AI53">
        <v>0</v>
      </c>
      <c r="AJ53">
        <v>0</v>
      </c>
      <c r="AK53">
        <v>52.247712</v>
      </c>
      <c r="AL53">
        <v>51.174945000000001</v>
      </c>
      <c r="AM53">
        <v>0</v>
      </c>
      <c r="AN53">
        <v>0.61892999999999998</v>
      </c>
      <c r="AO53">
        <v>0</v>
      </c>
      <c r="AP53">
        <v>1.4717150000000001</v>
      </c>
      <c r="AQ53">
        <v>0</v>
      </c>
      <c r="AR53">
        <v>6.341818</v>
      </c>
      <c r="AS53">
        <v>10.045577</v>
      </c>
      <c r="AT53">
        <v>7.1789680000000002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75.802098000000001</v>
      </c>
      <c r="BA53">
        <f t="shared" si="1"/>
        <v>2387.8634169999996</v>
      </c>
      <c r="BD53">
        <v>5.1100000000000003</v>
      </c>
      <c r="BE53">
        <v>1.84</v>
      </c>
      <c r="BF53">
        <v>2.15</v>
      </c>
      <c r="BG53">
        <v>1.71</v>
      </c>
      <c r="BH53">
        <v>6.03</v>
      </c>
      <c r="BI53">
        <v>1.34</v>
      </c>
      <c r="BJ53">
        <v>0.87</v>
      </c>
      <c r="BK53">
        <v>1.64</v>
      </c>
      <c r="BL53">
        <v>0.63</v>
      </c>
      <c r="BM53">
        <v>0.17</v>
      </c>
      <c r="BN53">
        <v>2.2400000000000002</v>
      </c>
      <c r="BO53">
        <v>3.61</v>
      </c>
      <c r="BP53">
        <v>0.26</v>
      </c>
      <c r="BQ53">
        <v>1.92</v>
      </c>
      <c r="BR53">
        <v>2.1</v>
      </c>
      <c r="BS53">
        <v>0.87</v>
      </c>
      <c r="BT53">
        <v>2.8428770000000001</v>
      </c>
      <c r="BU53">
        <v>1.2848599999999999</v>
      </c>
      <c r="BV53">
        <v>1.942105</v>
      </c>
      <c r="BW53">
        <v>1.859899</v>
      </c>
      <c r="BX53">
        <v>1.875907</v>
      </c>
      <c r="BY53">
        <v>2.5697209999999999</v>
      </c>
      <c r="BZ53">
        <v>1.271155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5.0880489999999998</v>
      </c>
      <c r="CK53">
        <v>1.790637</v>
      </c>
      <c r="CL53">
        <v>1.855261</v>
      </c>
      <c r="CM53">
        <v>3.362412</v>
      </c>
      <c r="CN53">
        <v>1.696016</v>
      </c>
      <c r="CO53">
        <v>4.1115539999999999</v>
      </c>
      <c r="CP53">
        <v>4.0770879999999998</v>
      </c>
      <c r="CQ53">
        <v>3.3166540000000002</v>
      </c>
      <c r="CR53">
        <v>0.77264500000000003</v>
      </c>
      <c r="CS53">
        <v>2.6747749999999999</v>
      </c>
      <c r="CT53">
        <v>0</v>
      </c>
      <c r="CU53">
        <v>0</v>
      </c>
      <c r="CV53">
        <v>0</v>
      </c>
      <c r="CW53">
        <v>0.92048300000000005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75.802098000000001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545.78942199999995</v>
      </c>
      <c r="L54">
        <v>575.75766999999996</v>
      </c>
      <c r="M54">
        <v>88.961607999999998</v>
      </c>
      <c r="N54">
        <v>114.08019400000001</v>
      </c>
      <c r="O54">
        <v>119.47385</v>
      </c>
      <c r="P54">
        <v>117.757136</v>
      </c>
      <c r="Q54">
        <v>20.644033</v>
      </c>
      <c r="R54">
        <v>39.953834000000001</v>
      </c>
      <c r="S54">
        <v>24.932994000000001</v>
      </c>
      <c r="T54">
        <v>0.53614399999999995</v>
      </c>
      <c r="U54">
        <v>334.10866499999997</v>
      </c>
      <c r="V54">
        <v>11.164895</v>
      </c>
      <c r="W54">
        <v>43.585635000000003</v>
      </c>
      <c r="X54">
        <v>94.150716000000003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8.7544660000000007</v>
      </c>
      <c r="AG54">
        <v>43.330392000000003</v>
      </c>
      <c r="AH54">
        <v>0</v>
      </c>
      <c r="AI54">
        <v>0</v>
      </c>
      <c r="AJ54">
        <v>0</v>
      </c>
      <c r="AK54">
        <v>52.247712</v>
      </c>
      <c r="AL54">
        <v>51.174945000000001</v>
      </c>
      <c r="AM54">
        <v>0</v>
      </c>
      <c r="AN54">
        <v>0.61892999999999998</v>
      </c>
      <c r="AO54">
        <v>0</v>
      </c>
      <c r="AP54">
        <v>1.4717150000000001</v>
      </c>
      <c r="AQ54">
        <v>0</v>
      </c>
      <c r="AR54">
        <v>6.341818</v>
      </c>
      <c r="AS54">
        <v>10.045577</v>
      </c>
      <c r="AT54">
        <v>7.1789680000000002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75.752097999999989</v>
      </c>
      <c r="BA54">
        <f t="shared" si="1"/>
        <v>2387.8134169999994</v>
      </c>
      <c r="BD54">
        <v>5.1100000000000003</v>
      </c>
      <c r="BE54">
        <v>1.84</v>
      </c>
      <c r="BF54">
        <v>2.15</v>
      </c>
      <c r="BG54">
        <v>1.71</v>
      </c>
      <c r="BH54">
        <v>6.03</v>
      </c>
      <c r="BI54">
        <v>1.3</v>
      </c>
      <c r="BJ54">
        <v>0.86</v>
      </c>
      <c r="BK54">
        <v>1.64</v>
      </c>
      <c r="BL54">
        <v>0.63</v>
      </c>
      <c r="BM54">
        <v>0.17</v>
      </c>
      <c r="BN54">
        <v>2.2400000000000002</v>
      </c>
      <c r="BO54">
        <v>3.61</v>
      </c>
      <c r="BP54">
        <v>0.26</v>
      </c>
      <c r="BQ54">
        <v>1.92</v>
      </c>
      <c r="BR54">
        <v>2.1</v>
      </c>
      <c r="BS54">
        <v>0.87</v>
      </c>
      <c r="BT54">
        <v>2.8428770000000001</v>
      </c>
      <c r="BU54">
        <v>1.2848599999999999</v>
      </c>
      <c r="BV54">
        <v>1.942105</v>
      </c>
      <c r="BW54">
        <v>1.859899</v>
      </c>
      <c r="BX54">
        <v>1.875907</v>
      </c>
      <c r="BY54">
        <v>2.5697209999999999</v>
      </c>
      <c r="BZ54">
        <v>1.271155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5.0880489999999998</v>
      </c>
      <c r="CK54">
        <v>1.790637</v>
      </c>
      <c r="CL54">
        <v>1.855261</v>
      </c>
      <c r="CM54">
        <v>3.362412</v>
      </c>
      <c r="CN54">
        <v>1.696016</v>
      </c>
      <c r="CO54">
        <v>4.1115539999999999</v>
      </c>
      <c r="CP54">
        <v>4.0770879999999998</v>
      </c>
      <c r="CQ54">
        <v>3.3166540000000002</v>
      </c>
      <c r="CR54">
        <v>0.77264500000000003</v>
      </c>
      <c r="CS54">
        <v>2.6747749999999999</v>
      </c>
      <c r="CT54">
        <v>0</v>
      </c>
      <c r="CU54">
        <v>0</v>
      </c>
      <c r="CV54">
        <v>0</v>
      </c>
      <c r="CW54">
        <v>0.92048300000000005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75.752097999999989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475.25704100000002</v>
      </c>
      <c r="L55">
        <v>575.75766999999996</v>
      </c>
      <c r="M55">
        <v>88.961607999999998</v>
      </c>
      <c r="N55">
        <v>114.08019400000001</v>
      </c>
      <c r="O55">
        <v>119.47385</v>
      </c>
      <c r="P55">
        <v>117.757136</v>
      </c>
      <c r="Q55">
        <v>20.644033</v>
      </c>
      <c r="R55">
        <v>39.953834000000001</v>
      </c>
      <c r="S55">
        <v>22.179224000000001</v>
      </c>
      <c r="T55">
        <v>0.53614399999999995</v>
      </c>
      <c r="U55">
        <v>334.10866499999997</v>
      </c>
      <c r="V55">
        <v>11.164895</v>
      </c>
      <c r="W55">
        <v>43.585635000000003</v>
      </c>
      <c r="X55">
        <v>94.150716000000003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8.7544660000000007</v>
      </c>
      <c r="AG55">
        <v>43.330392000000003</v>
      </c>
      <c r="AH55">
        <v>0</v>
      </c>
      <c r="AI55">
        <v>0</v>
      </c>
      <c r="AJ55">
        <v>0</v>
      </c>
      <c r="AK55">
        <v>52.247712</v>
      </c>
      <c r="AL55">
        <v>51.174945000000001</v>
      </c>
      <c r="AM55">
        <v>0</v>
      </c>
      <c r="AN55">
        <v>0.61892999999999998</v>
      </c>
      <c r="AO55">
        <v>0</v>
      </c>
      <c r="AP55">
        <v>1.4717150000000001</v>
      </c>
      <c r="AQ55">
        <v>0</v>
      </c>
      <c r="AR55">
        <v>3.170909</v>
      </c>
      <c r="AS55">
        <v>10.045577</v>
      </c>
      <c r="AT55">
        <v>7.1789680000000002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75.822097999999997</v>
      </c>
      <c r="BA55">
        <f t="shared" si="1"/>
        <v>2311.4263569999998</v>
      </c>
      <c r="BD55">
        <v>5.1100000000000003</v>
      </c>
      <c r="BE55">
        <v>1.84</v>
      </c>
      <c r="BF55">
        <v>2.15</v>
      </c>
      <c r="BG55">
        <v>1.71</v>
      </c>
      <c r="BH55">
        <v>6.03</v>
      </c>
      <c r="BI55">
        <v>1.3</v>
      </c>
      <c r="BJ55">
        <v>0.86</v>
      </c>
      <c r="BK55">
        <v>1.64</v>
      </c>
      <c r="BL55">
        <v>0.7</v>
      </c>
      <c r="BM55">
        <v>0.17</v>
      </c>
      <c r="BN55">
        <v>2.2400000000000002</v>
      </c>
      <c r="BO55">
        <v>3.61</v>
      </c>
      <c r="BP55">
        <v>0.26</v>
      </c>
      <c r="BQ55">
        <v>1.92</v>
      </c>
      <c r="BR55">
        <v>2.1</v>
      </c>
      <c r="BS55">
        <v>0.87</v>
      </c>
      <c r="BT55">
        <v>2.8428770000000001</v>
      </c>
      <c r="BU55">
        <v>1.2848599999999999</v>
      </c>
      <c r="BV55">
        <v>1.942105</v>
      </c>
      <c r="BW55">
        <v>1.859899</v>
      </c>
      <c r="BX55">
        <v>1.875907</v>
      </c>
      <c r="BY55">
        <v>2.5697209999999999</v>
      </c>
      <c r="BZ55">
        <v>1.271155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5.0880489999999998</v>
      </c>
      <c r="CK55">
        <v>1.790637</v>
      </c>
      <c r="CL55">
        <v>1.855261</v>
      </c>
      <c r="CM55">
        <v>3.362412</v>
      </c>
      <c r="CN55">
        <v>1.696016</v>
      </c>
      <c r="CO55">
        <v>4.1115539999999999</v>
      </c>
      <c r="CP55">
        <v>4.0770879999999998</v>
      </c>
      <c r="CQ55">
        <v>3.3166540000000002</v>
      </c>
      <c r="CR55">
        <v>0.77264500000000003</v>
      </c>
      <c r="CS55">
        <v>2.6747749999999999</v>
      </c>
      <c r="CT55">
        <v>0</v>
      </c>
      <c r="CU55">
        <v>0</v>
      </c>
      <c r="CV55">
        <v>0</v>
      </c>
      <c r="CW55">
        <v>0.92048300000000005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75.822097999999997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476.566709</v>
      </c>
      <c r="L56">
        <v>480.506327</v>
      </c>
      <c r="M56">
        <v>88.961607999999998</v>
      </c>
      <c r="N56">
        <v>114.08019400000001</v>
      </c>
      <c r="O56">
        <v>119.47385</v>
      </c>
      <c r="P56">
        <v>117.757136</v>
      </c>
      <c r="Q56">
        <v>20.055327999999999</v>
      </c>
      <c r="R56">
        <v>39.184466999999998</v>
      </c>
      <c r="S56">
        <v>18.264223999999999</v>
      </c>
      <c r="T56">
        <v>0.53614399999999995</v>
      </c>
      <c r="U56">
        <v>334.10866499999997</v>
      </c>
      <c r="V56">
        <v>11.164895</v>
      </c>
      <c r="W56">
        <v>42.862127999999998</v>
      </c>
      <c r="X56">
        <v>93.029888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8.7544660000000007</v>
      </c>
      <c r="AG56">
        <v>43.330392000000003</v>
      </c>
      <c r="AH56">
        <v>0</v>
      </c>
      <c r="AI56">
        <v>0</v>
      </c>
      <c r="AJ56">
        <v>0</v>
      </c>
      <c r="AK56">
        <v>52.247712</v>
      </c>
      <c r="AL56">
        <v>12.237487</v>
      </c>
      <c r="AM56">
        <v>0</v>
      </c>
      <c r="AN56">
        <v>0.61892999999999998</v>
      </c>
      <c r="AO56">
        <v>0</v>
      </c>
      <c r="AP56">
        <v>1.4717150000000001</v>
      </c>
      <c r="AQ56">
        <v>0</v>
      </c>
      <c r="AR56">
        <v>6.341818</v>
      </c>
      <c r="AS56">
        <v>10.045577</v>
      </c>
      <c r="AT56">
        <v>7.1789680000000002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75.862097999999989</v>
      </c>
      <c r="BA56">
        <f t="shared" si="1"/>
        <v>2174.6407260000001</v>
      </c>
      <c r="BD56">
        <v>5.1100000000000003</v>
      </c>
      <c r="BE56">
        <v>1.84</v>
      </c>
      <c r="BF56">
        <v>2.15</v>
      </c>
      <c r="BG56">
        <v>1.71</v>
      </c>
      <c r="BH56">
        <v>6.03</v>
      </c>
      <c r="BI56">
        <v>1.3</v>
      </c>
      <c r="BJ56">
        <v>0.86</v>
      </c>
      <c r="BK56">
        <v>1.64</v>
      </c>
      <c r="BL56">
        <v>0.74</v>
      </c>
      <c r="BM56">
        <v>0.17</v>
      </c>
      <c r="BN56">
        <v>2.2400000000000002</v>
      </c>
      <c r="BO56">
        <v>3.61</v>
      </c>
      <c r="BP56">
        <v>0.26</v>
      </c>
      <c r="BQ56">
        <v>1.92</v>
      </c>
      <c r="BR56">
        <v>2.1</v>
      </c>
      <c r="BS56">
        <v>0.87</v>
      </c>
      <c r="BT56">
        <v>2.8428770000000001</v>
      </c>
      <c r="BU56">
        <v>1.2848599999999999</v>
      </c>
      <c r="BV56">
        <v>1.942105</v>
      </c>
      <c r="BW56">
        <v>1.859899</v>
      </c>
      <c r="BX56">
        <v>1.875907</v>
      </c>
      <c r="BY56">
        <v>2.5697209999999999</v>
      </c>
      <c r="BZ56">
        <v>1.271155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5.0880489999999998</v>
      </c>
      <c r="CK56">
        <v>1.790637</v>
      </c>
      <c r="CL56">
        <v>1.855261</v>
      </c>
      <c r="CM56">
        <v>3.362412</v>
      </c>
      <c r="CN56">
        <v>1.696016</v>
      </c>
      <c r="CO56">
        <v>4.1115539999999999</v>
      </c>
      <c r="CP56">
        <v>4.0770879999999998</v>
      </c>
      <c r="CQ56">
        <v>3.3166540000000002</v>
      </c>
      <c r="CR56">
        <v>0.77264500000000003</v>
      </c>
      <c r="CS56">
        <v>2.6747749999999999</v>
      </c>
      <c r="CT56">
        <v>0</v>
      </c>
      <c r="CU56">
        <v>0</v>
      </c>
      <c r="CV56">
        <v>0</v>
      </c>
      <c r="CW56">
        <v>0.92048300000000005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75.862097999999989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480.954294</v>
      </c>
      <c r="L57">
        <v>534.12072699999999</v>
      </c>
      <c r="M57">
        <v>88.961607999999998</v>
      </c>
      <c r="N57">
        <v>114.08019400000001</v>
      </c>
      <c r="O57">
        <v>119.47385</v>
      </c>
      <c r="P57">
        <v>117.757136</v>
      </c>
      <c r="Q57">
        <v>20.644033</v>
      </c>
      <c r="R57">
        <v>39.953834000000001</v>
      </c>
      <c r="S57">
        <v>14.525040000000001</v>
      </c>
      <c r="T57">
        <v>0.53614399999999995</v>
      </c>
      <c r="U57">
        <v>334.10866499999997</v>
      </c>
      <c r="V57">
        <v>11.164895</v>
      </c>
      <c r="W57">
        <v>43.295064000000004</v>
      </c>
      <c r="X57">
        <v>94.150716000000003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8.7544660000000007</v>
      </c>
      <c r="AG57">
        <v>43.330392000000003</v>
      </c>
      <c r="AH57">
        <v>0</v>
      </c>
      <c r="AI57">
        <v>0</v>
      </c>
      <c r="AJ57">
        <v>0</v>
      </c>
      <c r="AK57">
        <v>52.247712</v>
      </c>
      <c r="AL57">
        <v>2.4474969999999998</v>
      </c>
      <c r="AM57">
        <v>0</v>
      </c>
      <c r="AN57">
        <v>0.61892999999999998</v>
      </c>
      <c r="AO57">
        <v>0</v>
      </c>
      <c r="AP57">
        <v>1.4717150000000001</v>
      </c>
      <c r="AQ57">
        <v>0</v>
      </c>
      <c r="AR57">
        <v>23.253330999999999</v>
      </c>
      <c r="AS57">
        <v>23.697258000000001</v>
      </c>
      <c r="AT57">
        <v>7.1789680000000002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75.841436999999999</v>
      </c>
      <c r="BA57">
        <f t="shared" si="1"/>
        <v>2252.5679060000002</v>
      </c>
      <c r="BD57">
        <v>5.1100000000000003</v>
      </c>
      <c r="BE57">
        <v>1.84</v>
      </c>
      <c r="BF57">
        <v>2.15</v>
      </c>
      <c r="BG57">
        <v>1.71</v>
      </c>
      <c r="BH57">
        <v>6.03</v>
      </c>
      <c r="BI57">
        <v>1.3</v>
      </c>
      <c r="BJ57">
        <v>0.86</v>
      </c>
      <c r="BK57">
        <v>1.64</v>
      </c>
      <c r="BL57">
        <v>0.74</v>
      </c>
      <c r="BM57">
        <v>0.17</v>
      </c>
      <c r="BN57">
        <v>2.2400000000000002</v>
      </c>
      <c r="BO57">
        <v>3.61</v>
      </c>
      <c r="BP57">
        <v>0.26</v>
      </c>
      <c r="BQ57">
        <v>1.92</v>
      </c>
      <c r="BR57">
        <v>2.1</v>
      </c>
      <c r="BS57">
        <v>0.87</v>
      </c>
      <c r="BT57">
        <v>2.8428770000000001</v>
      </c>
      <c r="BU57">
        <v>1.2848599999999999</v>
      </c>
      <c r="BV57">
        <v>1.9214439999999999</v>
      </c>
      <c r="BW57">
        <v>1.859899</v>
      </c>
      <c r="BX57">
        <v>1.875907</v>
      </c>
      <c r="BY57">
        <v>2.5697209999999999</v>
      </c>
      <c r="BZ57">
        <v>1.271155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5.0880489999999998</v>
      </c>
      <c r="CK57">
        <v>1.790637</v>
      </c>
      <c r="CL57">
        <v>1.855261</v>
      </c>
      <c r="CM57">
        <v>3.362412</v>
      </c>
      <c r="CN57">
        <v>1.696016</v>
      </c>
      <c r="CO57">
        <v>4.1115539999999999</v>
      </c>
      <c r="CP57">
        <v>4.0770879999999998</v>
      </c>
      <c r="CQ57">
        <v>3.3166540000000002</v>
      </c>
      <c r="CR57">
        <v>0.77264500000000003</v>
      </c>
      <c r="CS57">
        <v>2.6747749999999999</v>
      </c>
      <c r="CT57">
        <v>0</v>
      </c>
      <c r="CU57">
        <v>0</v>
      </c>
      <c r="CV57">
        <v>0</v>
      </c>
      <c r="CW57">
        <v>0.92048300000000005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75.841436999999999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465.48788000000002</v>
      </c>
      <c r="L58">
        <v>480.027627</v>
      </c>
      <c r="M58">
        <v>88.961607999999998</v>
      </c>
      <c r="N58">
        <v>114.08019400000001</v>
      </c>
      <c r="O58">
        <v>119.47385</v>
      </c>
      <c r="P58">
        <v>117.757136</v>
      </c>
      <c r="Q58">
        <v>20.055327999999999</v>
      </c>
      <c r="R58">
        <v>39.184466999999998</v>
      </c>
      <c r="S58">
        <v>14.018081</v>
      </c>
      <c r="T58">
        <v>0.53614399999999995</v>
      </c>
      <c r="U58">
        <v>334.10866499999997</v>
      </c>
      <c r="V58">
        <v>11.164895</v>
      </c>
      <c r="W58">
        <v>42.862127999999998</v>
      </c>
      <c r="X58">
        <v>93.029888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8.7544660000000007</v>
      </c>
      <c r="AG58">
        <v>43.330392000000003</v>
      </c>
      <c r="AH58">
        <v>0</v>
      </c>
      <c r="AI58">
        <v>0</v>
      </c>
      <c r="AJ58">
        <v>0</v>
      </c>
      <c r="AK58">
        <v>52.247712</v>
      </c>
      <c r="AL58">
        <v>2.4474969999999998</v>
      </c>
      <c r="AM58">
        <v>0</v>
      </c>
      <c r="AN58">
        <v>0.61892999999999998</v>
      </c>
      <c r="AO58">
        <v>0</v>
      </c>
      <c r="AP58">
        <v>1.4717150000000001</v>
      </c>
      <c r="AQ58">
        <v>0</v>
      </c>
      <c r="AR58">
        <v>23.253330999999999</v>
      </c>
      <c r="AS58">
        <v>23.697258000000001</v>
      </c>
      <c r="AT58">
        <v>7.1789680000000002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75.841436999999999</v>
      </c>
      <c r="BA58">
        <f t="shared" si="1"/>
        <v>2179.5895970000006</v>
      </c>
      <c r="BD58">
        <v>5.1100000000000003</v>
      </c>
      <c r="BE58">
        <v>1.84</v>
      </c>
      <c r="BF58">
        <v>2.15</v>
      </c>
      <c r="BG58">
        <v>1.71</v>
      </c>
      <c r="BH58">
        <v>6.03</v>
      </c>
      <c r="BI58">
        <v>1.3</v>
      </c>
      <c r="BJ58">
        <v>0.86</v>
      </c>
      <c r="BK58">
        <v>1.64</v>
      </c>
      <c r="BL58">
        <v>0.74</v>
      </c>
      <c r="BM58">
        <v>0.17</v>
      </c>
      <c r="BN58">
        <v>2.2400000000000002</v>
      </c>
      <c r="BO58">
        <v>3.61</v>
      </c>
      <c r="BP58">
        <v>0.26</v>
      </c>
      <c r="BQ58">
        <v>1.92</v>
      </c>
      <c r="BR58">
        <v>2.1</v>
      </c>
      <c r="BS58">
        <v>0.87</v>
      </c>
      <c r="BT58">
        <v>2.8428770000000001</v>
      </c>
      <c r="BU58">
        <v>1.2848599999999999</v>
      </c>
      <c r="BV58">
        <v>1.9214439999999999</v>
      </c>
      <c r="BW58">
        <v>1.859899</v>
      </c>
      <c r="BX58">
        <v>1.875907</v>
      </c>
      <c r="BY58">
        <v>2.5697209999999999</v>
      </c>
      <c r="BZ58">
        <v>1.271155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5.0880489999999998</v>
      </c>
      <c r="CK58">
        <v>1.790637</v>
      </c>
      <c r="CL58">
        <v>1.855261</v>
      </c>
      <c r="CM58">
        <v>3.362412</v>
      </c>
      <c r="CN58">
        <v>1.696016</v>
      </c>
      <c r="CO58">
        <v>4.1115539999999999</v>
      </c>
      <c r="CP58">
        <v>4.0770879999999998</v>
      </c>
      <c r="CQ58">
        <v>3.3166540000000002</v>
      </c>
      <c r="CR58">
        <v>0.77264500000000003</v>
      </c>
      <c r="CS58">
        <v>2.6747749999999999</v>
      </c>
      <c r="CT58">
        <v>0</v>
      </c>
      <c r="CU58">
        <v>0</v>
      </c>
      <c r="CV58">
        <v>0</v>
      </c>
      <c r="CW58">
        <v>0.92048300000000005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75.841436999999999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453.04167999999999</v>
      </c>
      <c r="L59">
        <v>325.40752700000002</v>
      </c>
      <c r="M59">
        <v>88.961607999999998</v>
      </c>
      <c r="N59">
        <v>114.08019400000001</v>
      </c>
      <c r="O59">
        <v>119.47385</v>
      </c>
      <c r="P59">
        <v>117.757136</v>
      </c>
      <c r="Q59">
        <v>20.055327999999999</v>
      </c>
      <c r="R59">
        <v>39.184466999999998</v>
      </c>
      <c r="S59">
        <v>14.018081</v>
      </c>
      <c r="T59">
        <v>0.53614399999999995</v>
      </c>
      <c r="U59">
        <v>334.10866499999997</v>
      </c>
      <c r="V59">
        <v>11.163284000000001</v>
      </c>
      <c r="W59">
        <v>42.846896999999998</v>
      </c>
      <c r="X59">
        <v>97.112911999999994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8.7544660000000007</v>
      </c>
      <c r="AG59">
        <v>43.330392000000003</v>
      </c>
      <c r="AH59">
        <v>0</v>
      </c>
      <c r="AI59">
        <v>0</v>
      </c>
      <c r="AJ59">
        <v>0</v>
      </c>
      <c r="AK59">
        <v>52.247712</v>
      </c>
      <c r="AL59">
        <v>2.4474969999999998</v>
      </c>
      <c r="AM59">
        <v>0</v>
      </c>
      <c r="AN59">
        <v>0.61892999999999998</v>
      </c>
      <c r="AO59">
        <v>0</v>
      </c>
      <c r="AP59">
        <v>1.4717150000000001</v>
      </c>
      <c r="AQ59">
        <v>0</v>
      </c>
      <c r="AR59">
        <v>6.341818</v>
      </c>
      <c r="AS59">
        <v>23.697258000000001</v>
      </c>
      <c r="AT59">
        <v>7.1789680000000002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75.841436999999999</v>
      </c>
      <c r="BA59">
        <f t="shared" si="1"/>
        <v>1999.677966</v>
      </c>
      <c r="BD59">
        <v>5.1100000000000003</v>
      </c>
      <c r="BE59">
        <v>1.84</v>
      </c>
      <c r="BF59">
        <v>2.15</v>
      </c>
      <c r="BG59">
        <v>1.71</v>
      </c>
      <c r="BH59">
        <v>6.03</v>
      </c>
      <c r="BI59">
        <v>1.3</v>
      </c>
      <c r="BJ59">
        <v>0.86</v>
      </c>
      <c r="BK59">
        <v>1.64</v>
      </c>
      <c r="BL59">
        <v>0.74</v>
      </c>
      <c r="BM59">
        <v>0.17</v>
      </c>
      <c r="BN59">
        <v>2.2400000000000002</v>
      </c>
      <c r="BO59">
        <v>3.61</v>
      </c>
      <c r="BP59">
        <v>0.26</v>
      </c>
      <c r="BQ59">
        <v>1.92</v>
      </c>
      <c r="BR59">
        <v>2.1</v>
      </c>
      <c r="BS59">
        <v>0.87</v>
      </c>
      <c r="BT59">
        <v>2.8428770000000001</v>
      </c>
      <c r="BU59">
        <v>1.2848599999999999</v>
      </c>
      <c r="BV59">
        <v>1.9214439999999999</v>
      </c>
      <c r="BW59">
        <v>1.859899</v>
      </c>
      <c r="BX59">
        <v>1.875907</v>
      </c>
      <c r="BY59">
        <v>2.5697209999999999</v>
      </c>
      <c r="BZ59">
        <v>1.271155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5.0880489999999998</v>
      </c>
      <c r="CK59">
        <v>1.790637</v>
      </c>
      <c r="CL59">
        <v>1.855261</v>
      </c>
      <c r="CM59">
        <v>3.362412</v>
      </c>
      <c r="CN59">
        <v>1.696016</v>
      </c>
      <c r="CO59">
        <v>4.1115539999999999</v>
      </c>
      <c r="CP59">
        <v>4.0770879999999998</v>
      </c>
      <c r="CQ59">
        <v>3.3166540000000002</v>
      </c>
      <c r="CR59">
        <v>0.77264500000000003</v>
      </c>
      <c r="CS59">
        <v>2.6747749999999999</v>
      </c>
      <c r="CT59">
        <v>0</v>
      </c>
      <c r="CU59">
        <v>0</v>
      </c>
      <c r="CV59">
        <v>0</v>
      </c>
      <c r="CW59">
        <v>0.92048300000000005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75.841436999999999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448.25468000000001</v>
      </c>
      <c r="L60">
        <v>325.40752700000002</v>
      </c>
      <c r="M60">
        <v>88.961607999999998</v>
      </c>
      <c r="N60">
        <v>114.08019400000001</v>
      </c>
      <c r="O60">
        <v>119.47385</v>
      </c>
      <c r="P60">
        <v>117.757136</v>
      </c>
      <c r="Q60">
        <v>20.055327999999999</v>
      </c>
      <c r="R60">
        <v>39.184466999999998</v>
      </c>
      <c r="S60">
        <v>14.018081</v>
      </c>
      <c r="T60">
        <v>0.53614399999999995</v>
      </c>
      <c r="U60">
        <v>334.10866499999997</v>
      </c>
      <c r="V60">
        <v>11.163284000000001</v>
      </c>
      <c r="W60">
        <v>42.663083999999998</v>
      </c>
      <c r="X60">
        <v>97.112911999999994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8.7544660000000007</v>
      </c>
      <c r="AG60">
        <v>43.330392000000003</v>
      </c>
      <c r="AH60">
        <v>0</v>
      </c>
      <c r="AI60">
        <v>0</v>
      </c>
      <c r="AJ60">
        <v>0</v>
      </c>
      <c r="AK60">
        <v>52.247712</v>
      </c>
      <c r="AL60">
        <v>2.4474969999999998</v>
      </c>
      <c r="AM60">
        <v>0</v>
      </c>
      <c r="AN60">
        <v>0.61892999999999998</v>
      </c>
      <c r="AO60">
        <v>0</v>
      </c>
      <c r="AP60">
        <v>1.4717150000000001</v>
      </c>
      <c r="AQ60">
        <v>15.607535</v>
      </c>
      <c r="AR60">
        <v>3.170909</v>
      </c>
      <c r="AS60">
        <v>23.697258000000001</v>
      </c>
      <c r="AT60">
        <v>7.1789680000000002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75.841436999999999</v>
      </c>
      <c r="BA60">
        <f t="shared" si="1"/>
        <v>2007.1437790000002</v>
      </c>
      <c r="BD60">
        <v>5.1100000000000003</v>
      </c>
      <c r="BE60">
        <v>1.84</v>
      </c>
      <c r="BF60">
        <v>2.15</v>
      </c>
      <c r="BG60">
        <v>1.71</v>
      </c>
      <c r="BH60">
        <v>6.03</v>
      </c>
      <c r="BI60">
        <v>1.3</v>
      </c>
      <c r="BJ60">
        <v>0.86</v>
      </c>
      <c r="BK60">
        <v>1.64</v>
      </c>
      <c r="BL60">
        <v>0.74</v>
      </c>
      <c r="BM60">
        <v>0.17</v>
      </c>
      <c r="BN60">
        <v>2.2400000000000002</v>
      </c>
      <c r="BO60">
        <v>3.61</v>
      </c>
      <c r="BP60">
        <v>0.26</v>
      </c>
      <c r="BQ60">
        <v>1.92</v>
      </c>
      <c r="BR60">
        <v>2.1</v>
      </c>
      <c r="BS60">
        <v>0.87</v>
      </c>
      <c r="BT60">
        <v>2.8428770000000001</v>
      </c>
      <c r="BU60">
        <v>1.2848599999999999</v>
      </c>
      <c r="BV60">
        <v>1.9214439999999999</v>
      </c>
      <c r="BW60">
        <v>1.859899</v>
      </c>
      <c r="BX60">
        <v>1.875907</v>
      </c>
      <c r="BY60">
        <v>2.5697209999999999</v>
      </c>
      <c r="BZ60">
        <v>1.271155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5.0880489999999998</v>
      </c>
      <c r="CK60">
        <v>1.790637</v>
      </c>
      <c r="CL60">
        <v>1.855261</v>
      </c>
      <c r="CM60">
        <v>3.362412</v>
      </c>
      <c r="CN60">
        <v>1.696016</v>
      </c>
      <c r="CO60">
        <v>4.1115539999999999</v>
      </c>
      <c r="CP60">
        <v>4.0770879999999998</v>
      </c>
      <c r="CQ60">
        <v>3.3166540000000002</v>
      </c>
      <c r="CR60">
        <v>0.77264500000000003</v>
      </c>
      <c r="CS60">
        <v>2.6747749999999999</v>
      </c>
      <c r="CT60">
        <v>0</v>
      </c>
      <c r="CU60">
        <v>0</v>
      </c>
      <c r="CV60">
        <v>0</v>
      </c>
      <c r="CW60">
        <v>0.92048300000000005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75.841436999999999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445.38247999999999</v>
      </c>
      <c r="L61">
        <v>433.115027</v>
      </c>
      <c r="M61">
        <v>88.961607999999998</v>
      </c>
      <c r="N61">
        <v>114.08019400000001</v>
      </c>
      <c r="O61">
        <v>119.47385</v>
      </c>
      <c r="P61">
        <v>117.757136</v>
      </c>
      <c r="Q61">
        <v>20.055327999999999</v>
      </c>
      <c r="R61">
        <v>39.184466999999998</v>
      </c>
      <c r="S61">
        <v>14.018081</v>
      </c>
      <c r="T61">
        <v>0.53614399999999995</v>
      </c>
      <c r="U61">
        <v>334.10866499999997</v>
      </c>
      <c r="V61">
        <v>11.163284000000001</v>
      </c>
      <c r="W61">
        <v>42.663083999999998</v>
      </c>
      <c r="X61">
        <v>97.112911999999994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8.7544660000000007</v>
      </c>
      <c r="AG61">
        <v>43.330392000000003</v>
      </c>
      <c r="AH61">
        <v>0</v>
      </c>
      <c r="AI61">
        <v>0</v>
      </c>
      <c r="AJ61">
        <v>0</v>
      </c>
      <c r="AK61">
        <v>52.247712</v>
      </c>
      <c r="AL61">
        <v>2.4474969999999998</v>
      </c>
      <c r="AM61">
        <v>0</v>
      </c>
      <c r="AN61">
        <v>0.61892999999999998</v>
      </c>
      <c r="AO61">
        <v>0</v>
      </c>
      <c r="AP61">
        <v>1.4717150000000001</v>
      </c>
      <c r="AQ61">
        <v>15.607535</v>
      </c>
      <c r="AR61">
        <v>3.170909</v>
      </c>
      <c r="AS61">
        <v>10.045577</v>
      </c>
      <c r="AT61">
        <v>7.1789680000000002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75.841436999999999</v>
      </c>
      <c r="BA61">
        <f t="shared" si="1"/>
        <v>2098.3273980000004</v>
      </c>
      <c r="BD61">
        <v>5.1100000000000003</v>
      </c>
      <c r="BE61">
        <v>1.84</v>
      </c>
      <c r="BF61">
        <v>2.15</v>
      </c>
      <c r="BG61">
        <v>1.71</v>
      </c>
      <c r="BH61">
        <v>6.03</v>
      </c>
      <c r="BI61">
        <v>1.3</v>
      </c>
      <c r="BJ61">
        <v>0.86</v>
      </c>
      <c r="BK61">
        <v>1.64</v>
      </c>
      <c r="BL61">
        <v>0.74</v>
      </c>
      <c r="BM61">
        <v>0.17</v>
      </c>
      <c r="BN61">
        <v>2.2400000000000002</v>
      </c>
      <c r="BO61">
        <v>3.61</v>
      </c>
      <c r="BP61">
        <v>0.26</v>
      </c>
      <c r="BQ61">
        <v>1.92</v>
      </c>
      <c r="BR61">
        <v>2.1</v>
      </c>
      <c r="BS61">
        <v>0.87</v>
      </c>
      <c r="BT61">
        <v>2.8428770000000001</v>
      </c>
      <c r="BU61">
        <v>1.2848599999999999</v>
      </c>
      <c r="BV61">
        <v>1.9214439999999999</v>
      </c>
      <c r="BW61">
        <v>1.859899</v>
      </c>
      <c r="BX61">
        <v>1.875907</v>
      </c>
      <c r="BY61">
        <v>2.5697209999999999</v>
      </c>
      <c r="BZ61">
        <v>1.271155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5.0880489999999998</v>
      </c>
      <c r="CK61">
        <v>1.790637</v>
      </c>
      <c r="CL61">
        <v>1.855261</v>
      </c>
      <c r="CM61">
        <v>3.362412</v>
      </c>
      <c r="CN61">
        <v>1.696016</v>
      </c>
      <c r="CO61">
        <v>4.1115539999999999</v>
      </c>
      <c r="CP61">
        <v>4.0770879999999998</v>
      </c>
      <c r="CQ61">
        <v>3.3166540000000002</v>
      </c>
      <c r="CR61">
        <v>0.77264500000000003</v>
      </c>
      <c r="CS61">
        <v>2.6747749999999999</v>
      </c>
      <c r="CT61">
        <v>0</v>
      </c>
      <c r="CU61">
        <v>0</v>
      </c>
      <c r="CV61">
        <v>0</v>
      </c>
      <c r="CW61">
        <v>0.92048300000000005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75.841436999999999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451.46637399999997</v>
      </c>
      <c r="L62">
        <v>559.97052699999995</v>
      </c>
      <c r="M62">
        <v>88.961607999999998</v>
      </c>
      <c r="N62">
        <v>114.08019400000001</v>
      </c>
      <c r="O62">
        <v>119.47385</v>
      </c>
      <c r="P62">
        <v>117.757136</v>
      </c>
      <c r="Q62">
        <v>20.644033</v>
      </c>
      <c r="R62">
        <v>39.953834000000001</v>
      </c>
      <c r="S62">
        <v>14.018081</v>
      </c>
      <c r="T62">
        <v>0.53614399999999995</v>
      </c>
      <c r="U62">
        <v>334.10866499999997</v>
      </c>
      <c r="V62">
        <v>11.163284000000001</v>
      </c>
      <c r="W62">
        <v>43.295064000000004</v>
      </c>
      <c r="X62">
        <v>98.233739999999997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8.7544660000000007</v>
      </c>
      <c r="AG62">
        <v>43.330392000000003</v>
      </c>
      <c r="AH62">
        <v>0</v>
      </c>
      <c r="AI62">
        <v>0</v>
      </c>
      <c r="AJ62">
        <v>0</v>
      </c>
      <c r="AK62">
        <v>52.247712</v>
      </c>
      <c r="AL62">
        <v>2.4474969999999998</v>
      </c>
      <c r="AM62">
        <v>0</v>
      </c>
      <c r="AN62">
        <v>0.61892999999999998</v>
      </c>
      <c r="AO62">
        <v>0</v>
      </c>
      <c r="AP62">
        <v>1.4717150000000001</v>
      </c>
      <c r="AQ62">
        <v>31.215070000000001</v>
      </c>
      <c r="AR62">
        <v>3.170909</v>
      </c>
      <c r="AS62">
        <v>10.045577</v>
      </c>
      <c r="AT62">
        <v>7.1789680000000002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75.791437000000002</v>
      </c>
      <c r="BA62">
        <f t="shared" si="1"/>
        <v>2249.9352069999995</v>
      </c>
      <c r="BD62">
        <v>5.1100000000000003</v>
      </c>
      <c r="BE62">
        <v>1.84</v>
      </c>
      <c r="BF62">
        <v>2.15</v>
      </c>
      <c r="BG62">
        <v>1.71</v>
      </c>
      <c r="BH62">
        <v>6.03</v>
      </c>
      <c r="BI62">
        <v>1.27</v>
      </c>
      <c r="BJ62">
        <v>0.84</v>
      </c>
      <c r="BK62">
        <v>1.64</v>
      </c>
      <c r="BL62">
        <v>0.74</v>
      </c>
      <c r="BM62">
        <v>0.17</v>
      </c>
      <c r="BN62">
        <v>2.2400000000000002</v>
      </c>
      <c r="BO62">
        <v>3.61</v>
      </c>
      <c r="BP62">
        <v>0.26</v>
      </c>
      <c r="BQ62">
        <v>1.92</v>
      </c>
      <c r="BR62">
        <v>2.1</v>
      </c>
      <c r="BS62">
        <v>0.87</v>
      </c>
      <c r="BT62">
        <v>2.8428770000000001</v>
      </c>
      <c r="BU62">
        <v>1.2848599999999999</v>
      </c>
      <c r="BV62">
        <v>1.9214439999999999</v>
      </c>
      <c r="BW62">
        <v>1.859899</v>
      </c>
      <c r="BX62">
        <v>1.875907</v>
      </c>
      <c r="BY62">
        <v>2.5697209999999999</v>
      </c>
      <c r="BZ62">
        <v>1.271155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5.0880489999999998</v>
      </c>
      <c r="CK62">
        <v>1.790637</v>
      </c>
      <c r="CL62">
        <v>1.855261</v>
      </c>
      <c r="CM62">
        <v>3.362412</v>
      </c>
      <c r="CN62">
        <v>1.696016</v>
      </c>
      <c r="CO62">
        <v>4.1115539999999999</v>
      </c>
      <c r="CP62">
        <v>4.0770879999999998</v>
      </c>
      <c r="CQ62">
        <v>3.3166540000000002</v>
      </c>
      <c r="CR62">
        <v>0.77264500000000003</v>
      </c>
      <c r="CS62">
        <v>2.6747749999999999</v>
      </c>
      <c r="CT62">
        <v>0</v>
      </c>
      <c r="CU62">
        <v>0</v>
      </c>
      <c r="CV62">
        <v>0</v>
      </c>
      <c r="CW62">
        <v>0.92048300000000005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75.791437000000002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494.59284000000002</v>
      </c>
      <c r="L63">
        <v>559.97052699999995</v>
      </c>
      <c r="M63">
        <v>88.961607999999998</v>
      </c>
      <c r="N63">
        <v>114.08019400000001</v>
      </c>
      <c r="O63">
        <v>119.47385</v>
      </c>
      <c r="P63">
        <v>117.757136</v>
      </c>
      <c r="Q63">
        <v>20.055327999999999</v>
      </c>
      <c r="R63">
        <v>39.184466999999998</v>
      </c>
      <c r="S63">
        <v>14.018081</v>
      </c>
      <c r="T63">
        <v>0.53614399999999995</v>
      </c>
      <c r="U63">
        <v>334.10866499999997</v>
      </c>
      <c r="V63">
        <v>11.163284000000001</v>
      </c>
      <c r="W63">
        <v>42.457338999999997</v>
      </c>
      <c r="X63">
        <v>97.112911999999994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8.7544660000000007</v>
      </c>
      <c r="AG63">
        <v>43.330392000000003</v>
      </c>
      <c r="AH63">
        <v>0</v>
      </c>
      <c r="AI63">
        <v>0</v>
      </c>
      <c r="AJ63">
        <v>0</v>
      </c>
      <c r="AK63">
        <v>52.247712</v>
      </c>
      <c r="AL63">
        <v>2.4474969999999998</v>
      </c>
      <c r="AM63">
        <v>0</v>
      </c>
      <c r="AN63">
        <v>0.61892999999999998</v>
      </c>
      <c r="AO63">
        <v>0</v>
      </c>
      <c r="AP63">
        <v>1.4717150000000001</v>
      </c>
      <c r="AQ63">
        <v>46.822603999999998</v>
      </c>
      <c r="AR63">
        <v>3.170909</v>
      </c>
      <c r="AS63">
        <v>9.2728400000000004</v>
      </c>
      <c r="AT63">
        <v>7.1789680000000002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75.791437000000002</v>
      </c>
      <c r="BA63">
        <f t="shared" si="1"/>
        <v>2304.5798449999998</v>
      </c>
      <c r="BD63">
        <v>5.1100000000000003</v>
      </c>
      <c r="BE63">
        <v>1.84</v>
      </c>
      <c r="BF63">
        <v>2.15</v>
      </c>
      <c r="BG63">
        <v>1.71</v>
      </c>
      <c r="BH63">
        <v>6.03</v>
      </c>
      <c r="BI63">
        <v>1.27</v>
      </c>
      <c r="BJ63">
        <v>0.84</v>
      </c>
      <c r="BK63">
        <v>1.64</v>
      </c>
      <c r="BL63">
        <v>0.74</v>
      </c>
      <c r="BM63">
        <v>0.17</v>
      </c>
      <c r="BN63">
        <v>2.2400000000000002</v>
      </c>
      <c r="BO63">
        <v>3.61</v>
      </c>
      <c r="BP63">
        <v>0.26</v>
      </c>
      <c r="BQ63">
        <v>1.92</v>
      </c>
      <c r="BR63">
        <v>2.1</v>
      </c>
      <c r="BS63">
        <v>0.87</v>
      </c>
      <c r="BT63">
        <v>2.8428770000000001</v>
      </c>
      <c r="BU63">
        <v>1.2848599999999999</v>
      </c>
      <c r="BV63">
        <v>1.9214439999999999</v>
      </c>
      <c r="BW63">
        <v>1.859899</v>
      </c>
      <c r="BX63">
        <v>1.875907</v>
      </c>
      <c r="BY63">
        <v>2.5697209999999999</v>
      </c>
      <c r="BZ63">
        <v>1.271155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5.0880489999999998</v>
      </c>
      <c r="CK63">
        <v>1.790637</v>
      </c>
      <c r="CL63">
        <v>1.855261</v>
      </c>
      <c r="CM63">
        <v>3.362412</v>
      </c>
      <c r="CN63">
        <v>1.696016</v>
      </c>
      <c r="CO63">
        <v>4.1115539999999999</v>
      </c>
      <c r="CP63">
        <v>4.0770879999999998</v>
      </c>
      <c r="CQ63">
        <v>3.3166540000000002</v>
      </c>
      <c r="CR63">
        <v>0.77264500000000003</v>
      </c>
      <c r="CS63">
        <v>2.6747749999999999</v>
      </c>
      <c r="CT63">
        <v>0</v>
      </c>
      <c r="CU63">
        <v>0</v>
      </c>
      <c r="CV63">
        <v>0</v>
      </c>
      <c r="CW63">
        <v>0.92048300000000005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75.791437000000002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494.93233400000003</v>
      </c>
      <c r="L64">
        <v>575.75766999999996</v>
      </c>
      <c r="M64">
        <v>88.961607999999998</v>
      </c>
      <c r="N64">
        <v>114.08019400000001</v>
      </c>
      <c r="O64">
        <v>119.47385</v>
      </c>
      <c r="P64">
        <v>117.757136</v>
      </c>
      <c r="Q64">
        <v>20.644033</v>
      </c>
      <c r="R64">
        <v>39.953834000000001</v>
      </c>
      <c r="S64">
        <v>14.018081</v>
      </c>
      <c r="T64">
        <v>0.53614399999999995</v>
      </c>
      <c r="U64">
        <v>334.10866499999997</v>
      </c>
      <c r="V64">
        <v>11.163284000000001</v>
      </c>
      <c r="W64">
        <v>43.293627999999998</v>
      </c>
      <c r="X64">
        <v>98.233739999999997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8.7544660000000007</v>
      </c>
      <c r="AG64">
        <v>43.330392000000003</v>
      </c>
      <c r="AH64">
        <v>0</v>
      </c>
      <c r="AI64">
        <v>0</v>
      </c>
      <c r="AJ64">
        <v>0</v>
      </c>
      <c r="AK64">
        <v>52.247712</v>
      </c>
      <c r="AL64">
        <v>2.4474969999999998</v>
      </c>
      <c r="AM64">
        <v>0</v>
      </c>
      <c r="AN64">
        <v>0.61892999999999998</v>
      </c>
      <c r="AO64">
        <v>0</v>
      </c>
      <c r="AP64">
        <v>1.4717150000000001</v>
      </c>
      <c r="AQ64">
        <v>46.822603999999998</v>
      </c>
      <c r="AR64">
        <v>3.170909</v>
      </c>
      <c r="AS64">
        <v>9.2728400000000004</v>
      </c>
      <c r="AT64">
        <v>7.1789680000000002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75.791437000000002</v>
      </c>
      <c r="BA64">
        <f t="shared" si="1"/>
        <v>2324.021671</v>
      </c>
      <c r="BD64">
        <v>5.1100000000000003</v>
      </c>
      <c r="BE64">
        <v>1.84</v>
      </c>
      <c r="BF64">
        <v>2.15</v>
      </c>
      <c r="BG64">
        <v>1.71</v>
      </c>
      <c r="BH64">
        <v>6.03</v>
      </c>
      <c r="BI64">
        <v>1.27</v>
      </c>
      <c r="BJ64">
        <v>0.84</v>
      </c>
      <c r="BK64">
        <v>1.64</v>
      </c>
      <c r="BL64">
        <v>0.74</v>
      </c>
      <c r="BM64">
        <v>0.17</v>
      </c>
      <c r="BN64">
        <v>2.2400000000000002</v>
      </c>
      <c r="BO64">
        <v>3.61</v>
      </c>
      <c r="BP64">
        <v>0.26</v>
      </c>
      <c r="BQ64">
        <v>1.92</v>
      </c>
      <c r="BR64">
        <v>2.1</v>
      </c>
      <c r="BS64">
        <v>0.87</v>
      </c>
      <c r="BT64">
        <v>2.8428770000000001</v>
      </c>
      <c r="BU64">
        <v>1.2848599999999999</v>
      </c>
      <c r="BV64">
        <v>1.9214439999999999</v>
      </c>
      <c r="BW64">
        <v>1.859899</v>
      </c>
      <c r="BX64">
        <v>1.875907</v>
      </c>
      <c r="BY64">
        <v>2.5697209999999999</v>
      </c>
      <c r="BZ64">
        <v>1.271155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5.0880489999999998</v>
      </c>
      <c r="CK64">
        <v>1.790637</v>
      </c>
      <c r="CL64">
        <v>1.855261</v>
      </c>
      <c r="CM64">
        <v>3.362412</v>
      </c>
      <c r="CN64">
        <v>1.696016</v>
      </c>
      <c r="CO64">
        <v>4.1115539999999999</v>
      </c>
      <c r="CP64">
        <v>4.0770879999999998</v>
      </c>
      <c r="CQ64">
        <v>3.3166540000000002</v>
      </c>
      <c r="CR64">
        <v>0.77264500000000003</v>
      </c>
      <c r="CS64">
        <v>2.6747749999999999</v>
      </c>
      <c r="CT64">
        <v>0</v>
      </c>
      <c r="CU64">
        <v>0</v>
      </c>
      <c r="CV64">
        <v>0</v>
      </c>
      <c r="CW64">
        <v>0.92048300000000005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75.791437000000002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493.01753400000001</v>
      </c>
      <c r="L65">
        <v>575.75766999999996</v>
      </c>
      <c r="M65">
        <v>88.961607999999998</v>
      </c>
      <c r="N65">
        <v>114.08019400000001</v>
      </c>
      <c r="O65">
        <v>119.47385</v>
      </c>
      <c r="P65">
        <v>117.757136</v>
      </c>
      <c r="Q65">
        <v>20.644033</v>
      </c>
      <c r="R65">
        <v>39.953834000000001</v>
      </c>
      <c r="S65">
        <v>14.018081</v>
      </c>
      <c r="T65">
        <v>0.53614399999999995</v>
      </c>
      <c r="U65">
        <v>334.10866499999997</v>
      </c>
      <c r="V65">
        <v>11.163284000000001</v>
      </c>
      <c r="W65">
        <v>43.293627999999998</v>
      </c>
      <c r="X65">
        <v>98.233739999999997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8.7544660000000007</v>
      </c>
      <c r="AG65">
        <v>43.330392000000003</v>
      </c>
      <c r="AH65">
        <v>0</v>
      </c>
      <c r="AI65">
        <v>0</v>
      </c>
      <c r="AJ65">
        <v>0</v>
      </c>
      <c r="AK65">
        <v>52.247712</v>
      </c>
      <c r="AL65">
        <v>2.4474969999999998</v>
      </c>
      <c r="AM65">
        <v>0</v>
      </c>
      <c r="AN65">
        <v>0.61892999999999998</v>
      </c>
      <c r="AO65">
        <v>0</v>
      </c>
      <c r="AP65">
        <v>1.4717150000000001</v>
      </c>
      <c r="AQ65">
        <v>46.822603999999998</v>
      </c>
      <c r="AR65">
        <v>7.3987869999999996</v>
      </c>
      <c r="AS65">
        <v>5.1515779999999998</v>
      </c>
      <c r="AT65">
        <v>7.1789680000000002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75.791437000000002</v>
      </c>
      <c r="BA65">
        <f t="shared" si="1"/>
        <v>2322.213487</v>
      </c>
      <c r="BD65">
        <v>5.1100000000000003</v>
      </c>
      <c r="BE65">
        <v>1.84</v>
      </c>
      <c r="BF65">
        <v>2.15</v>
      </c>
      <c r="BG65">
        <v>1.71</v>
      </c>
      <c r="BH65">
        <v>6.03</v>
      </c>
      <c r="BI65">
        <v>1.27</v>
      </c>
      <c r="BJ65">
        <v>0.84</v>
      </c>
      <c r="BK65">
        <v>1.64</v>
      </c>
      <c r="BL65">
        <v>0.74</v>
      </c>
      <c r="BM65">
        <v>0.17</v>
      </c>
      <c r="BN65">
        <v>2.2400000000000002</v>
      </c>
      <c r="BO65">
        <v>3.61</v>
      </c>
      <c r="BP65">
        <v>0.26</v>
      </c>
      <c r="BQ65">
        <v>1.92</v>
      </c>
      <c r="BR65">
        <v>2.1</v>
      </c>
      <c r="BS65">
        <v>0.87</v>
      </c>
      <c r="BT65">
        <v>2.8428770000000001</v>
      </c>
      <c r="BU65">
        <v>1.2848599999999999</v>
      </c>
      <c r="BV65">
        <v>1.9214439999999999</v>
      </c>
      <c r="BW65">
        <v>1.859899</v>
      </c>
      <c r="BX65">
        <v>1.875907</v>
      </c>
      <c r="BY65">
        <v>2.5697209999999999</v>
      </c>
      <c r="BZ65">
        <v>1.271155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5.0880489999999998</v>
      </c>
      <c r="CK65">
        <v>1.790637</v>
      </c>
      <c r="CL65">
        <v>1.855261</v>
      </c>
      <c r="CM65">
        <v>3.362412</v>
      </c>
      <c r="CN65">
        <v>1.696016</v>
      </c>
      <c r="CO65">
        <v>4.1115539999999999</v>
      </c>
      <c r="CP65">
        <v>4.0770879999999998</v>
      </c>
      <c r="CQ65">
        <v>3.3166540000000002</v>
      </c>
      <c r="CR65">
        <v>0.77264500000000003</v>
      </c>
      <c r="CS65">
        <v>2.6747749999999999</v>
      </c>
      <c r="CT65">
        <v>0</v>
      </c>
      <c r="CU65">
        <v>0</v>
      </c>
      <c r="CV65">
        <v>0</v>
      </c>
      <c r="CW65">
        <v>0.92048300000000005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75.791437000000002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491.102734</v>
      </c>
      <c r="L66">
        <v>575.75766999999996</v>
      </c>
      <c r="M66">
        <v>88.961607999999998</v>
      </c>
      <c r="N66">
        <v>114.08019400000001</v>
      </c>
      <c r="O66">
        <v>119.47385</v>
      </c>
      <c r="P66">
        <v>117.757136</v>
      </c>
      <c r="Q66">
        <v>20.644033</v>
      </c>
      <c r="R66">
        <v>39.953834000000001</v>
      </c>
      <c r="S66">
        <v>14.018081</v>
      </c>
      <c r="T66">
        <v>0.53614399999999995</v>
      </c>
      <c r="U66">
        <v>334.10866499999997</v>
      </c>
      <c r="V66">
        <v>11.163284000000001</v>
      </c>
      <c r="W66">
        <v>43.293627999999998</v>
      </c>
      <c r="X66">
        <v>98.233739999999997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5.7257309999999997</v>
      </c>
      <c r="AF66">
        <v>8.7544660000000007</v>
      </c>
      <c r="AG66">
        <v>43.330392000000003</v>
      </c>
      <c r="AH66">
        <v>0</v>
      </c>
      <c r="AI66">
        <v>0</v>
      </c>
      <c r="AJ66">
        <v>0</v>
      </c>
      <c r="AK66">
        <v>52.247712</v>
      </c>
      <c r="AL66">
        <v>2.4474969999999998</v>
      </c>
      <c r="AM66">
        <v>0</v>
      </c>
      <c r="AN66">
        <v>0.61892999999999998</v>
      </c>
      <c r="AO66">
        <v>0</v>
      </c>
      <c r="AP66">
        <v>1.4717150000000001</v>
      </c>
      <c r="AQ66">
        <v>46.822603999999998</v>
      </c>
      <c r="AR66">
        <v>7.3987869999999996</v>
      </c>
      <c r="AS66">
        <v>5.1515779999999998</v>
      </c>
      <c r="AT66">
        <v>7.1789680000000002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75.791437000000002</v>
      </c>
      <c r="BA66">
        <f t="shared" si="1"/>
        <v>2326.024418</v>
      </c>
      <c r="BD66">
        <v>5.1100000000000003</v>
      </c>
      <c r="BE66">
        <v>1.84</v>
      </c>
      <c r="BF66">
        <v>2.15</v>
      </c>
      <c r="BG66">
        <v>1.71</v>
      </c>
      <c r="BH66">
        <v>6.03</v>
      </c>
      <c r="BI66">
        <v>1.27</v>
      </c>
      <c r="BJ66">
        <v>0.84</v>
      </c>
      <c r="BK66">
        <v>1.64</v>
      </c>
      <c r="BL66">
        <v>0.74</v>
      </c>
      <c r="BM66">
        <v>0.17</v>
      </c>
      <c r="BN66">
        <v>2.2400000000000002</v>
      </c>
      <c r="BO66">
        <v>3.61</v>
      </c>
      <c r="BP66">
        <v>0.26</v>
      </c>
      <c r="BQ66">
        <v>1.92</v>
      </c>
      <c r="BR66">
        <v>2.1</v>
      </c>
      <c r="BS66">
        <v>0.87</v>
      </c>
      <c r="BT66">
        <v>2.8428770000000001</v>
      </c>
      <c r="BU66">
        <v>1.2848599999999999</v>
      </c>
      <c r="BV66">
        <v>1.9214439999999999</v>
      </c>
      <c r="BW66">
        <v>1.859899</v>
      </c>
      <c r="BX66">
        <v>1.875907</v>
      </c>
      <c r="BY66">
        <v>2.5697209999999999</v>
      </c>
      <c r="BZ66">
        <v>1.271155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5.0880489999999998</v>
      </c>
      <c r="CK66">
        <v>1.790637</v>
      </c>
      <c r="CL66">
        <v>1.855261</v>
      </c>
      <c r="CM66">
        <v>3.362412</v>
      </c>
      <c r="CN66">
        <v>1.696016</v>
      </c>
      <c r="CO66">
        <v>4.1115539999999999</v>
      </c>
      <c r="CP66">
        <v>4.0770879999999998</v>
      </c>
      <c r="CQ66">
        <v>3.3166540000000002</v>
      </c>
      <c r="CR66">
        <v>0.77264500000000003</v>
      </c>
      <c r="CS66">
        <v>2.6747749999999999</v>
      </c>
      <c r="CT66">
        <v>0</v>
      </c>
      <c r="CU66">
        <v>0</v>
      </c>
      <c r="CV66">
        <v>0</v>
      </c>
      <c r="CW66">
        <v>0.92048300000000005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75.791437000000002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522.66821200000004</v>
      </c>
      <c r="L67">
        <v>618.59174599999994</v>
      </c>
      <c r="M67">
        <v>88.961607999999998</v>
      </c>
      <c r="N67">
        <v>114.08019400000001</v>
      </c>
      <c r="O67">
        <v>119.47385</v>
      </c>
      <c r="P67">
        <v>117.757136</v>
      </c>
      <c r="Q67">
        <v>20.644033</v>
      </c>
      <c r="R67">
        <v>39.953834000000001</v>
      </c>
      <c r="S67">
        <v>14.018081</v>
      </c>
      <c r="T67">
        <v>0.53614399999999995</v>
      </c>
      <c r="U67">
        <v>334.10866499999997</v>
      </c>
      <c r="V67">
        <v>11.163284000000001</v>
      </c>
      <c r="W67">
        <v>42.713921999999997</v>
      </c>
      <c r="X67">
        <v>98.233739999999997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16.286522999999999</v>
      </c>
      <c r="AF67">
        <v>8.7544660000000007</v>
      </c>
      <c r="AG67">
        <v>43.330392000000003</v>
      </c>
      <c r="AH67">
        <v>2.8061389999999999</v>
      </c>
      <c r="AI67">
        <v>0</v>
      </c>
      <c r="AJ67">
        <v>0</v>
      </c>
      <c r="AK67">
        <v>52.247712</v>
      </c>
      <c r="AL67">
        <v>2.4474969999999998</v>
      </c>
      <c r="AM67">
        <v>0</v>
      </c>
      <c r="AN67">
        <v>0.61892999999999998</v>
      </c>
      <c r="AO67">
        <v>0</v>
      </c>
      <c r="AP67">
        <v>2.207573</v>
      </c>
      <c r="AQ67">
        <v>62.430138999999997</v>
      </c>
      <c r="AR67">
        <v>26.424240000000001</v>
      </c>
      <c r="AS67">
        <v>7.0834200000000003</v>
      </c>
      <c r="AT67">
        <v>7.1789680000000002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75.752882999999983</v>
      </c>
      <c r="BA67">
        <f t="shared" si="1"/>
        <v>2450.4733310000001</v>
      </c>
      <c r="BD67">
        <v>5.1100000000000003</v>
      </c>
      <c r="BE67">
        <v>1.84</v>
      </c>
      <c r="BF67">
        <v>2.15</v>
      </c>
      <c r="BG67">
        <v>1.71</v>
      </c>
      <c r="BH67">
        <v>6.03</v>
      </c>
      <c r="BI67">
        <v>1.27</v>
      </c>
      <c r="BJ67">
        <v>0.84</v>
      </c>
      <c r="BK67">
        <v>1.64</v>
      </c>
      <c r="BL67">
        <v>0.68</v>
      </c>
      <c r="BM67">
        <v>0.17</v>
      </c>
      <c r="BN67">
        <v>2.2400000000000002</v>
      </c>
      <c r="BO67">
        <v>3.61</v>
      </c>
      <c r="BP67">
        <v>0.26</v>
      </c>
      <c r="BQ67">
        <v>1.92</v>
      </c>
      <c r="BR67">
        <v>2.1</v>
      </c>
      <c r="BS67">
        <v>0.87</v>
      </c>
      <c r="BT67">
        <v>2.8428770000000001</v>
      </c>
      <c r="BU67">
        <v>1.2848599999999999</v>
      </c>
      <c r="BV67">
        <v>1.9214439999999999</v>
      </c>
      <c r="BW67">
        <v>1.859899</v>
      </c>
      <c r="BX67">
        <v>1.875907</v>
      </c>
      <c r="BY67">
        <v>2.5697209999999999</v>
      </c>
      <c r="BZ67">
        <v>1.271155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5.0880489999999998</v>
      </c>
      <c r="CK67">
        <v>1.790637</v>
      </c>
      <c r="CL67">
        <v>1.855261</v>
      </c>
      <c r="CM67">
        <v>3.362412</v>
      </c>
      <c r="CN67">
        <v>1.696016</v>
      </c>
      <c r="CO67">
        <v>4.1115539999999999</v>
      </c>
      <c r="CP67">
        <v>4.0770879999999998</v>
      </c>
      <c r="CQ67">
        <v>3.3166540000000002</v>
      </c>
      <c r="CR67">
        <v>0.77264500000000003</v>
      </c>
      <c r="CS67">
        <v>2.6747749999999999</v>
      </c>
      <c r="CT67">
        <v>0</v>
      </c>
      <c r="CU67">
        <v>0</v>
      </c>
      <c r="CV67">
        <v>2.1446E-2</v>
      </c>
      <c r="CW67">
        <v>0.92048300000000005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75.752882999999983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532.24221199999999</v>
      </c>
      <c r="L68">
        <v>618.59174599999994</v>
      </c>
      <c r="M68">
        <v>88.961607999999998</v>
      </c>
      <c r="N68">
        <v>114.08019400000001</v>
      </c>
      <c r="O68">
        <v>119.47385</v>
      </c>
      <c r="P68">
        <v>117.757136</v>
      </c>
      <c r="Q68">
        <v>20.644033</v>
      </c>
      <c r="R68">
        <v>39.953834000000001</v>
      </c>
      <c r="S68">
        <v>14.018081</v>
      </c>
      <c r="T68">
        <v>0.53614399999999995</v>
      </c>
      <c r="U68">
        <v>334.10866499999997</v>
      </c>
      <c r="V68">
        <v>11.163284000000001</v>
      </c>
      <c r="W68">
        <v>42.713921999999997</v>
      </c>
      <c r="X68">
        <v>98.233739999999997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16.286522999999999</v>
      </c>
      <c r="AF68">
        <v>8.7544660000000007</v>
      </c>
      <c r="AG68">
        <v>43.330392000000003</v>
      </c>
      <c r="AH68">
        <v>19.642976000000001</v>
      </c>
      <c r="AI68">
        <v>0</v>
      </c>
      <c r="AJ68">
        <v>0</v>
      </c>
      <c r="AK68">
        <v>52.247712</v>
      </c>
      <c r="AL68">
        <v>2.4474969999999998</v>
      </c>
      <c r="AM68">
        <v>0</v>
      </c>
      <c r="AN68">
        <v>0.61892999999999998</v>
      </c>
      <c r="AO68">
        <v>0</v>
      </c>
      <c r="AP68">
        <v>2.207573</v>
      </c>
      <c r="AQ68">
        <v>62.430138999999997</v>
      </c>
      <c r="AR68">
        <v>26.424240000000001</v>
      </c>
      <c r="AS68">
        <v>7.0834200000000003</v>
      </c>
      <c r="AT68">
        <v>7.1789680000000002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75.88959899999999</v>
      </c>
      <c r="BA68">
        <f t="shared" ref="BA68:BA99" si="4">SUM(B68:AZ68)</f>
        <v>2477.020884</v>
      </c>
      <c r="BD68">
        <v>5.1100000000000003</v>
      </c>
      <c r="BE68">
        <v>1.84</v>
      </c>
      <c r="BF68">
        <v>2.15</v>
      </c>
      <c r="BG68">
        <v>1.71</v>
      </c>
      <c r="BH68">
        <v>6.03</v>
      </c>
      <c r="BI68">
        <v>1.27</v>
      </c>
      <c r="BJ68">
        <v>0.84</v>
      </c>
      <c r="BK68">
        <v>1.64</v>
      </c>
      <c r="BL68">
        <v>0.68</v>
      </c>
      <c r="BM68">
        <v>0.17</v>
      </c>
      <c r="BN68">
        <v>2.2400000000000002</v>
      </c>
      <c r="BO68">
        <v>3.61</v>
      </c>
      <c r="BP68">
        <v>0.26</v>
      </c>
      <c r="BQ68">
        <v>1.92</v>
      </c>
      <c r="BR68">
        <v>2.1</v>
      </c>
      <c r="BS68">
        <v>0.87</v>
      </c>
      <c r="BT68">
        <v>2.8428770000000001</v>
      </c>
      <c r="BU68">
        <v>1.2848599999999999</v>
      </c>
      <c r="BV68">
        <v>1.9214439999999999</v>
      </c>
      <c r="BW68">
        <v>1.859899</v>
      </c>
      <c r="BX68">
        <v>1.875907</v>
      </c>
      <c r="BY68">
        <v>2.5697209999999999</v>
      </c>
      <c r="BZ68">
        <v>1.271155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5.0880489999999998</v>
      </c>
      <c r="CK68">
        <v>1.790637</v>
      </c>
      <c r="CL68">
        <v>1.855261</v>
      </c>
      <c r="CM68">
        <v>3.362412</v>
      </c>
      <c r="CN68">
        <v>1.696016</v>
      </c>
      <c r="CO68">
        <v>4.1115539999999999</v>
      </c>
      <c r="CP68">
        <v>4.0770879999999998</v>
      </c>
      <c r="CQ68">
        <v>3.3166540000000002</v>
      </c>
      <c r="CR68">
        <v>0.77264500000000003</v>
      </c>
      <c r="CS68">
        <v>2.6747749999999999</v>
      </c>
      <c r="CT68">
        <v>0</v>
      </c>
      <c r="CU68">
        <v>0</v>
      </c>
      <c r="CV68">
        <v>0.158162</v>
      </c>
      <c r="CW68">
        <v>0.92048300000000005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75.88959899999999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605.00461199999995</v>
      </c>
      <c r="L69">
        <v>618.59174599999994</v>
      </c>
      <c r="M69">
        <v>88.961607999999998</v>
      </c>
      <c r="N69">
        <v>114.08019400000001</v>
      </c>
      <c r="O69">
        <v>119.47385</v>
      </c>
      <c r="P69">
        <v>117.757136</v>
      </c>
      <c r="Q69">
        <v>20.644033</v>
      </c>
      <c r="R69">
        <v>39.953834000000001</v>
      </c>
      <c r="S69">
        <v>14.018081</v>
      </c>
      <c r="T69">
        <v>0.53614399999999995</v>
      </c>
      <c r="U69">
        <v>334.10866499999997</v>
      </c>
      <c r="V69">
        <v>11.163284000000001</v>
      </c>
      <c r="W69">
        <v>42.713921999999997</v>
      </c>
      <c r="X69">
        <v>98.233739999999997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16.286522999999999</v>
      </c>
      <c r="AF69">
        <v>8.7544660000000007</v>
      </c>
      <c r="AG69">
        <v>43.330392000000003</v>
      </c>
      <c r="AH69">
        <v>46.207762000000002</v>
      </c>
      <c r="AI69">
        <v>0</v>
      </c>
      <c r="AJ69">
        <v>0</v>
      </c>
      <c r="AK69">
        <v>52.247712</v>
      </c>
      <c r="AL69">
        <v>2.4474969999999998</v>
      </c>
      <c r="AM69">
        <v>0</v>
      </c>
      <c r="AN69">
        <v>0.61892999999999998</v>
      </c>
      <c r="AO69">
        <v>0</v>
      </c>
      <c r="AP69">
        <v>2.207573</v>
      </c>
      <c r="AQ69">
        <v>62.430138999999997</v>
      </c>
      <c r="AR69">
        <v>10.569696</v>
      </c>
      <c r="AS69">
        <v>10.045577</v>
      </c>
      <c r="AT69">
        <v>7.1789680000000002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76.121375999999998</v>
      </c>
      <c r="BA69">
        <f t="shared" si="4"/>
        <v>2563.6874600000006</v>
      </c>
      <c r="BD69">
        <v>5.1100000000000003</v>
      </c>
      <c r="BE69">
        <v>1.84</v>
      </c>
      <c r="BF69">
        <v>2.15</v>
      </c>
      <c r="BG69">
        <v>1.71</v>
      </c>
      <c r="BH69">
        <v>6.03</v>
      </c>
      <c r="BI69">
        <v>1.27</v>
      </c>
      <c r="BJ69">
        <v>0.84</v>
      </c>
      <c r="BK69">
        <v>1.64</v>
      </c>
      <c r="BL69">
        <v>0.7</v>
      </c>
      <c r="BM69">
        <v>0.17</v>
      </c>
      <c r="BN69">
        <v>2.2400000000000002</v>
      </c>
      <c r="BO69">
        <v>3.61</v>
      </c>
      <c r="BP69">
        <v>0.26</v>
      </c>
      <c r="BQ69">
        <v>1.92</v>
      </c>
      <c r="BR69">
        <v>2.1</v>
      </c>
      <c r="BS69">
        <v>0.87</v>
      </c>
      <c r="BT69">
        <v>2.8428770000000001</v>
      </c>
      <c r="BU69">
        <v>1.2848599999999999</v>
      </c>
      <c r="BV69">
        <v>1.9214439999999999</v>
      </c>
      <c r="BW69">
        <v>1.859899</v>
      </c>
      <c r="BX69">
        <v>1.875907</v>
      </c>
      <c r="BY69">
        <v>2.5697209999999999</v>
      </c>
      <c r="BZ69">
        <v>1.271155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5.0880489999999998</v>
      </c>
      <c r="CK69">
        <v>1.790637</v>
      </c>
      <c r="CL69">
        <v>1.855261</v>
      </c>
      <c r="CM69">
        <v>3.362412</v>
      </c>
      <c r="CN69">
        <v>1.696016</v>
      </c>
      <c r="CO69">
        <v>4.1115539999999999</v>
      </c>
      <c r="CP69">
        <v>4.0770879999999998</v>
      </c>
      <c r="CQ69">
        <v>3.3166540000000002</v>
      </c>
      <c r="CR69">
        <v>0.77264500000000003</v>
      </c>
      <c r="CS69">
        <v>2.6747749999999999</v>
      </c>
      <c r="CT69">
        <v>0</v>
      </c>
      <c r="CU69">
        <v>0</v>
      </c>
      <c r="CV69">
        <v>0.36993900000000002</v>
      </c>
      <c r="CW69">
        <v>0.92048300000000005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76.121375999999998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654.02607699999999</v>
      </c>
      <c r="L70">
        <v>627.62864400000001</v>
      </c>
      <c r="M70">
        <v>88.961607999999998</v>
      </c>
      <c r="N70">
        <v>114.08019400000001</v>
      </c>
      <c r="O70">
        <v>119.47385</v>
      </c>
      <c r="P70">
        <v>117.757136</v>
      </c>
      <c r="Q70">
        <v>20.644033</v>
      </c>
      <c r="R70">
        <v>39.953834000000001</v>
      </c>
      <c r="S70">
        <v>14.018081</v>
      </c>
      <c r="T70">
        <v>0.53614399999999995</v>
      </c>
      <c r="U70">
        <v>334.10866499999997</v>
      </c>
      <c r="V70">
        <v>11.163284000000001</v>
      </c>
      <c r="W70">
        <v>42.713921999999997</v>
      </c>
      <c r="X70">
        <v>98.233739999999997</v>
      </c>
      <c r="Y70">
        <v>0</v>
      </c>
      <c r="Z70">
        <v>1.05314</v>
      </c>
      <c r="AA70">
        <v>0</v>
      </c>
      <c r="AB70">
        <v>0</v>
      </c>
      <c r="AC70">
        <v>0</v>
      </c>
      <c r="AD70">
        <v>9.0304839999999995</v>
      </c>
      <c r="AE70">
        <v>16.286522999999999</v>
      </c>
      <c r="AF70">
        <v>8.7544660000000007</v>
      </c>
      <c r="AG70">
        <v>43.330392000000003</v>
      </c>
      <c r="AH70">
        <v>60.799686999999999</v>
      </c>
      <c r="AI70">
        <v>0</v>
      </c>
      <c r="AJ70">
        <v>0</v>
      </c>
      <c r="AK70">
        <v>52.247712</v>
      </c>
      <c r="AL70">
        <v>2.4474969999999998</v>
      </c>
      <c r="AM70">
        <v>0</v>
      </c>
      <c r="AN70">
        <v>0.61892999999999998</v>
      </c>
      <c r="AO70">
        <v>0</v>
      </c>
      <c r="AP70">
        <v>2.207573</v>
      </c>
      <c r="AQ70">
        <v>62.430138999999997</v>
      </c>
      <c r="AR70">
        <v>10.569696</v>
      </c>
      <c r="AS70">
        <v>10.045577</v>
      </c>
      <c r="AT70">
        <v>7.1789680000000002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76.571013999999991</v>
      </c>
      <c r="BA70">
        <f t="shared" si="4"/>
        <v>2646.8710100000008</v>
      </c>
      <c r="BD70">
        <v>5.1100000000000003</v>
      </c>
      <c r="BE70">
        <v>1.84</v>
      </c>
      <c r="BF70">
        <v>2.15</v>
      </c>
      <c r="BG70">
        <v>1.71</v>
      </c>
      <c r="BH70">
        <v>6.03</v>
      </c>
      <c r="BI70">
        <v>1.27</v>
      </c>
      <c r="BJ70">
        <v>0.84</v>
      </c>
      <c r="BK70">
        <v>1.64</v>
      </c>
      <c r="BL70">
        <v>0.71</v>
      </c>
      <c r="BM70">
        <v>0.17</v>
      </c>
      <c r="BN70">
        <v>2.2400000000000002</v>
      </c>
      <c r="BO70">
        <v>3.61</v>
      </c>
      <c r="BP70">
        <v>0.26</v>
      </c>
      <c r="BQ70">
        <v>1.92</v>
      </c>
      <c r="BR70">
        <v>2.1</v>
      </c>
      <c r="BS70">
        <v>0.87</v>
      </c>
      <c r="BT70">
        <v>2.8428770000000001</v>
      </c>
      <c r="BU70">
        <v>1.2848599999999999</v>
      </c>
      <c r="BV70">
        <v>1.9214439999999999</v>
      </c>
      <c r="BW70">
        <v>1.859899</v>
      </c>
      <c r="BX70">
        <v>1.875907</v>
      </c>
      <c r="BY70">
        <v>2.5697209999999999</v>
      </c>
      <c r="BZ70">
        <v>1.271155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5.0880489999999998</v>
      </c>
      <c r="CK70">
        <v>1.790637</v>
      </c>
      <c r="CL70">
        <v>1.855261</v>
      </c>
      <c r="CM70">
        <v>3.362412</v>
      </c>
      <c r="CN70">
        <v>1.696016</v>
      </c>
      <c r="CO70">
        <v>4.1115539999999999</v>
      </c>
      <c r="CP70">
        <v>4.0770879999999998</v>
      </c>
      <c r="CQ70">
        <v>3.3166540000000002</v>
      </c>
      <c r="CR70">
        <v>0.77264500000000003</v>
      </c>
      <c r="CS70">
        <v>2.6747749999999999</v>
      </c>
      <c r="CT70">
        <v>0</v>
      </c>
      <c r="CU70">
        <v>0.32168600000000003</v>
      </c>
      <c r="CV70">
        <v>0.48789100000000002</v>
      </c>
      <c r="CW70">
        <v>0.92048300000000005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76.571013999999991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654.02607699999999</v>
      </c>
      <c r="L71">
        <v>627.62864400000001</v>
      </c>
      <c r="M71">
        <v>88.961607999999998</v>
      </c>
      <c r="N71">
        <v>114.08019400000001</v>
      </c>
      <c r="O71">
        <v>119.47385</v>
      </c>
      <c r="P71">
        <v>117.757136</v>
      </c>
      <c r="Q71">
        <v>20.644033</v>
      </c>
      <c r="R71">
        <v>39.953834000000001</v>
      </c>
      <c r="S71">
        <v>14.018081</v>
      </c>
      <c r="T71">
        <v>0.53614399999999995</v>
      </c>
      <c r="U71">
        <v>334.10866499999997</v>
      </c>
      <c r="V71">
        <v>11.163284000000001</v>
      </c>
      <c r="W71">
        <v>42.423350999999997</v>
      </c>
      <c r="X71">
        <v>98.233739999999997</v>
      </c>
      <c r="Y71">
        <v>0</v>
      </c>
      <c r="Z71">
        <v>6.2746079999999997</v>
      </c>
      <c r="AA71">
        <v>3.6304609999999999</v>
      </c>
      <c r="AB71">
        <v>2.6577419999999998</v>
      </c>
      <c r="AC71">
        <v>0</v>
      </c>
      <c r="AD71">
        <v>18.060967999999999</v>
      </c>
      <c r="AE71">
        <v>32.573045999999998</v>
      </c>
      <c r="AF71">
        <v>17.508931</v>
      </c>
      <c r="AG71">
        <v>43.330392000000003</v>
      </c>
      <c r="AH71">
        <v>69.311643000000004</v>
      </c>
      <c r="AI71">
        <v>0</v>
      </c>
      <c r="AJ71">
        <v>0</v>
      </c>
      <c r="AK71">
        <v>52.247712</v>
      </c>
      <c r="AL71">
        <v>2.4474969999999998</v>
      </c>
      <c r="AM71">
        <v>2.6405090000000002</v>
      </c>
      <c r="AN71">
        <v>0.61892999999999998</v>
      </c>
      <c r="AO71">
        <v>0</v>
      </c>
      <c r="AP71">
        <v>2.207573</v>
      </c>
      <c r="AQ71">
        <v>62.430138999999997</v>
      </c>
      <c r="AR71">
        <v>8.4557570000000002</v>
      </c>
      <c r="AS71">
        <v>10.045577</v>
      </c>
      <c r="AT71">
        <v>7.1789680000000002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76.366225999999983</v>
      </c>
      <c r="BA71">
        <f t="shared" si="4"/>
        <v>2700.9953200000004</v>
      </c>
      <c r="BD71">
        <v>5.1100000000000003</v>
      </c>
      <c r="BE71">
        <v>1.84</v>
      </c>
      <c r="BF71">
        <v>2.15</v>
      </c>
      <c r="BG71">
        <v>1.71</v>
      </c>
      <c r="BH71">
        <v>6.03</v>
      </c>
      <c r="BI71">
        <v>1.35</v>
      </c>
      <c r="BJ71">
        <v>0.84</v>
      </c>
      <c r="BK71">
        <v>1.64</v>
      </c>
      <c r="BL71">
        <v>0.63</v>
      </c>
      <c r="BM71">
        <v>0.17</v>
      </c>
      <c r="BN71">
        <v>2.2400000000000002</v>
      </c>
      <c r="BO71">
        <v>3.61</v>
      </c>
      <c r="BP71">
        <v>0.26</v>
      </c>
      <c r="BQ71">
        <v>1.92</v>
      </c>
      <c r="BR71">
        <v>2.1</v>
      </c>
      <c r="BS71">
        <v>0.87</v>
      </c>
      <c r="BT71">
        <v>2.8428770000000001</v>
      </c>
      <c r="BU71">
        <v>1.2848599999999999</v>
      </c>
      <c r="BV71">
        <v>1.9214439999999999</v>
      </c>
      <c r="BW71">
        <v>1.859899</v>
      </c>
      <c r="BX71">
        <v>1.875907</v>
      </c>
      <c r="BY71">
        <v>2.5697209999999999</v>
      </c>
      <c r="BZ71">
        <v>1.271155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5.0880489999999998</v>
      </c>
      <c r="CK71">
        <v>1.790637</v>
      </c>
      <c r="CL71">
        <v>1.855261</v>
      </c>
      <c r="CM71">
        <v>3.362412</v>
      </c>
      <c r="CN71">
        <v>1.696016</v>
      </c>
      <c r="CO71">
        <v>4.1115539999999999</v>
      </c>
      <c r="CP71">
        <v>3.8052820000000001</v>
      </c>
      <c r="CQ71">
        <v>3.3166540000000002</v>
      </c>
      <c r="CR71">
        <v>0.77264500000000003</v>
      </c>
      <c r="CS71">
        <v>2.6747749999999999</v>
      </c>
      <c r="CT71">
        <v>0</v>
      </c>
      <c r="CU71">
        <v>0.32168600000000003</v>
      </c>
      <c r="CV71">
        <v>0.55490899999999999</v>
      </c>
      <c r="CW71">
        <v>0.92048300000000005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76.366225999999983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654.02607699999999</v>
      </c>
      <c r="L72">
        <v>627.62864400000001</v>
      </c>
      <c r="M72">
        <v>88.961607999999998</v>
      </c>
      <c r="N72">
        <v>114.08019400000001</v>
      </c>
      <c r="O72">
        <v>119.47385</v>
      </c>
      <c r="P72">
        <v>117.757136</v>
      </c>
      <c r="Q72">
        <v>20.644033</v>
      </c>
      <c r="R72">
        <v>39.953834000000001</v>
      </c>
      <c r="S72">
        <v>14.018081</v>
      </c>
      <c r="T72">
        <v>0.53614399999999995</v>
      </c>
      <c r="U72">
        <v>334.10866499999997</v>
      </c>
      <c r="V72">
        <v>11.163284000000001</v>
      </c>
      <c r="W72">
        <v>42.423350999999997</v>
      </c>
      <c r="X72">
        <v>98.233739999999997</v>
      </c>
      <c r="Y72">
        <v>0</v>
      </c>
      <c r="Z72">
        <v>6.8454100000000002</v>
      </c>
      <c r="AA72">
        <v>17.017785</v>
      </c>
      <c r="AB72">
        <v>13.022938</v>
      </c>
      <c r="AC72">
        <v>0</v>
      </c>
      <c r="AD72">
        <v>27.091452</v>
      </c>
      <c r="AE72">
        <v>32.573045999999998</v>
      </c>
      <c r="AF72">
        <v>26.263397000000001</v>
      </c>
      <c r="AG72">
        <v>43.330392000000003</v>
      </c>
      <c r="AH72">
        <v>92.415524000000005</v>
      </c>
      <c r="AI72">
        <v>0</v>
      </c>
      <c r="AJ72">
        <v>0</v>
      </c>
      <c r="AK72">
        <v>52.247712</v>
      </c>
      <c r="AL72">
        <v>12.237487</v>
      </c>
      <c r="AM72">
        <v>4.8849419999999997</v>
      </c>
      <c r="AN72">
        <v>0.61892999999999998</v>
      </c>
      <c r="AO72">
        <v>0</v>
      </c>
      <c r="AP72">
        <v>2.207573</v>
      </c>
      <c r="AQ72">
        <v>62.430138999999997</v>
      </c>
      <c r="AR72">
        <v>8.4557570000000002</v>
      </c>
      <c r="AS72">
        <v>10.045577</v>
      </c>
      <c r="AT72">
        <v>7.1789680000000002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77.101744999999994</v>
      </c>
      <c r="BA72">
        <f t="shared" si="4"/>
        <v>2778.9774150000007</v>
      </c>
      <c r="BD72">
        <v>5.1100000000000003</v>
      </c>
      <c r="BE72">
        <v>1.84</v>
      </c>
      <c r="BF72">
        <v>2.15</v>
      </c>
      <c r="BG72">
        <v>1.71</v>
      </c>
      <c r="BH72">
        <v>6.03</v>
      </c>
      <c r="BI72">
        <v>1.36</v>
      </c>
      <c r="BJ72">
        <v>0.84</v>
      </c>
      <c r="BK72">
        <v>1.64</v>
      </c>
      <c r="BL72">
        <v>0.63</v>
      </c>
      <c r="BM72">
        <v>0.17</v>
      </c>
      <c r="BN72">
        <v>2.2400000000000002</v>
      </c>
      <c r="BO72">
        <v>3.61</v>
      </c>
      <c r="BP72">
        <v>0.26</v>
      </c>
      <c r="BQ72">
        <v>1.92</v>
      </c>
      <c r="BR72">
        <v>2.1</v>
      </c>
      <c r="BS72">
        <v>0.87</v>
      </c>
      <c r="BT72">
        <v>2.8428770000000001</v>
      </c>
      <c r="BU72">
        <v>1.2848599999999999</v>
      </c>
      <c r="BV72">
        <v>1.9214439999999999</v>
      </c>
      <c r="BW72">
        <v>1.859899</v>
      </c>
      <c r="BX72">
        <v>1.875907</v>
      </c>
      <c r="BY72">
        <v>2.5697209999999999</v>
      </c>
      <c r="BZ72">
        <v>1.271155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5.0880489999999998</v>
      </c>
      <c r="CK72">
        <v>1.790637</v>
      </c>
      <c r="CL72">
        <v>1.855261</v>
      </c>
      <c r="CM72">
        <v>3.362412</v>
      </c>
      <c r="CN72">
        <v>1.696016</v>
      </c>
      <c r="CO72">
        <v>4.1115539999999999</v>
      </c>
      <c r="CP72">
        <v>3.8052820000000001</v>
      </c>
      <c r="CQ72">
        <v>3.3166540000000002</v>
      </c>
      <c r="CR72">
        <v>0.77264500000000003</v>
      </c>
      <c r="CS72">
        <v>2.6747749999999999</v>
      </c>
      <c r="CT72">
        <v>6.6060999999999995E-2</v>
      </c>
      <c r="CU72">
        <v>0.79617400000000005</v>
      </c>
      <c r="CV72">
        <v>0.73987899999999995</v>
      </c>
      <c r="CW72">
        <v>0.92048300000000005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77.101744999999994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654.02607699999999</v>
      </c>
      <c r="L73">
        <v>627.62864400000001</v>
      </c>
      <c r="M73">
        <v>88.961607999999998</v>
      </c>
      <c r="N73">
        <v>114.08019400000001</v>
      </c>
      <c r="O73">
        <v>119.47385</v>
      </c>
      <c r="P73">
        <v>117.757136</v>
      </c>
      <c r="Q73">
        <v>20.644033</v>
      </c>
      <c r="R73">
        <v>39.953834000000001</v>
      </c>
      <c r="S73">
        <v>14.018081</v>
      </c>
      <c r="T73">
        <v>0.53614399999999995</v>
      </c>
      <c r="U73">
        <v>334.10866499999997</v>
      </c>
      <c r="V73">
        <v>11.163284000000001</v>
      </c>
      <c r="W73">
        <v>41.842210000000001</v>
      </c>
      <c r="X73">
        <v>98.233739999999997</v>
      </c>
      <c r="Y73">
        <v>0</v>
      </c>
      <c r="Z73">
        <v>12.549215999999999</v>
      </c>
      <c r="AA73">
        <v>26.901714999999999</v>
      </c>
      <c r="AB73">
        <v>26.258495</v>
      </c>
      <c r="AC73">
        <v>0</v>
      </c>
      <c r="AD73">
        <v>27.091452</v>
      </c>
      <c r="AE73">
        <v>48.986806999999999</v>
      </c>
      <c r="AF73">
        <v>29.473368000000001</v>
      </c>
      <c r="AG73">
        <v>43.330392000000003</v>
      </c>
      <c r="AH73">
        <v>115.51940500000001</v>
      </c>
      <c r="AI73">
        <v>0</v>
      </c>
      <c r="AJ73">
        <v>0</v>
      </c>
      <c r="AK73">
        <v>52.247712</v>
      </c>
      <c r="AL73">
        <v>51.174945000000001</v>
      </c>
      <c r="AM73">
        <v>9.2417820000000006</v>
      </c>
      <c r="AN73">
        <v>0.61892999999999998</v>
      </c>
      <c r="AO73">
        <v>0</v>
      </c>
      <c r="AP73">
        <v>1.4717150000000001</v>
      </c>
      <c r="AQ73">
        <v>62.430138999999997</v>
      </c>
      <c r="AR73">
        <v>8.4557570000000002</v>
      </c>
      <c r="AS73">
        <v>10.045577</v>
      </c>
      <c r="AT73">
        <v>7.1789680000000002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78.61660999999998</v>
      </c>
      <c r="BA73">
        <f t="shared" si="4"/>
        <v>2894.0204850000005</v>
      </c>
      <c r="BD73">
        <v>5.1100000000000003</v>
      </c>
      <c r="BE73">
        <v>1.84</v>
      </c>
      <c r="BF73">
        <v>2.15</v>
      </c>
      <c r="BG73">
        <v>1.71</v>
      </c>
      <c r="BH73">
        <v>6.03</v>
      </c>
      <c r="BI73">
        <v>1.36</v>
      </c>
      <c r="BJ73">
        <v>0.84</v>
      </c>
      <c r="BK73">
        <v>1.64</v>
      </c>
      <c r="BL73">
        <v>0.63</v>
      </c>
      <c r="BM73">
        <v>0.17</v>
      </c>
      <c r="BN73">
        <v>2.2400000000000002</v>
      </c>
      <c r="BO73">
        <v>3.61</v>
      </c>
      <c r="BP73">
        <v>0.26</v>
      </c>
      <c r="BQ73">
        <v>1.92</v>
      </c>
      <c r="BR73">
        <v>2.1</v>
      </c>
      <c r="BS73">
        <v>0.87</v>
      </c>
      <c r="BT73">
        <v>2.8428770000000001</v>
      </c>
      <c r="BU73">
        <v>1.2848599999999999</v>
      </c>
      <c r="BV73">
        <v>1.9214439999999999</v>
      </c>
      <c r="BW73">
        <v>1.859899</v>
      </c>
      <c r="BX73">
        <v>1.875907</v>
      </c>
      <c r="BY73">
        <v>2.5697209999999999</v>
      </c>
      <c r="BZ73">
        <v>1.271155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5.0880489999999998</v>
      </c>
      <c r="CK73">
        <v>1.790637</v>
      </c>
      <c r="CL73">
        <v>1.855261</v>
      </c>
      <c r="CM73">
        <v>3.362412</v>
      </c>
      <c r="CN73">
        <v>1.696016</v>
      </c>
      <c r="CO73">
        <v>4.1115539999999999</v>
      </c>
      <c r="CP73">
        <v>3.926434</v>
      </c>
      <c r="CQ73">
        <v>3.3166540000000002</v>
      </c>
      <c r="CR73">
        <v>0.77264500000000003</v>
      </c>
      <c r="CS73">
        <v>2.6747749999999999</v>
      </c>
      <c r="CT73">
        <v>0.47863099999999997</v>
      </c>
      <c r="CU73">
        <v>1.5923480000000001</v>
      </c>
      <c r="CV73">
        <v>0.924848</v>
      </c>
      <c r="CW73">
        <v>0.92048300000000005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78.61660999999998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654.02607699999999</v>
      </c>
      <c r="L74">
        <v>627.62864400000001</v>
      </c>
      <c r="M74">
        <v>88.961607999999998</v>
      </c>
      <c r="N74">
        <v>114.08019400000001</v>
      </c>
      <c r="O74">
        <v>119.47385</v>
      </c>
      <c r="P74">
        <v>117.757136</v>
      </c>
      <c r="Q74">
        <v>20.644033</v>
      </c>
      <c r="R74">
        <v>39.953834000000001</v>
      </c>
      <c r="S74">
        <v>14.018081</v>
      </c>
      <c r="T74">
        <v>0.53614399999999995</v>
      </c>
      <c r="U74">
        <v>334.10866499999997</v>
      </c>
      <c r="V74">
        <v>11.163284000000001</v>
      </c>
      <c r="W74">
        <v>41.842210000000001</v>
      </c>
      <c r="X74">
        <v>98.233739999999997</v>
      </c>
      <c r="Y74">
        <v>0</v>
      </c>
      <c r="Z74">
        <v>12.549215999999999</v>
      </c>
      <c r="AA74">
        <v>26.901714999999999</v>
      </c>
      <c r="AB74">
        <v>26.258495</v>
      </c>
      <c r="AC74">
        <v>0</v>
      </c>
      <c r="AD74">
        <v>27.091452</v>
      </c>
      <c r="AE74">
        <v>49.027523000000002</v>
      </c>
      <c r="AF74">
        <v>29.473368000000001</v>
      </c>
      <c r="AG74">
        <v>43.330392000000003</v>
      </c>
      <c r="AH74">
        <v>138.62328600000001</v>
      </c>
      <c r="AI74">
        <v>0</v>
      </c>
      <c r="AJ74">
        <v>0</v>
      </c>
      <c r="AK74">
        <v>52.247712</v>
      </c>
      <c r="AL74">
        <v>51.174945000000001</v>
      </c>
      <c r="AM74">
        <v>15.684625</v>
      </c>
      <c r="AN74">
        <v>0.61892999999999998</v>
      </c>
      <c r="AO74">
        <v>0</v>
      </c>
      <c r="AP74">
        <v>1.4717150000000001</v>
      </c>
      <c r="AQ74">
        <v>62.430138999999997</v>
      </c>
      <c r="AR74">
        <v>8.4557570000000002</v>
      </c>
      <c r="AS74">
        <v>10.045577</v>
      </c>
      <c r="AT74">
        <v>7.1789680000000002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78.800246999999985</v>
      </c>
      <c r="BA74">
        <f t="shared" si="4"/>
        <v>2923.7915620000008</v>
      </c>
      <c r="BD74">
        <v>5.1100000000000003</v>
      </c>
      <c r="BE74">
        <v>1.84</v>
      </c>
      <c r="BF74">
        <v>2.15</v>
      </c>
      <c r="BG74">
        <v>1.71</v>
      </c>
      <c r="BH74">
        <v>6.03</v>
      </c>
      <c r="BI74">
        <v>1.36</v>
      </c>
      <c r="BJ74">
        <v>0.84</v>
      </c>
      <c r="BK74">
        <v>1.64</v>
      </c>
      <c r="BL74">
        <v>0.63</v>
      </c>
      <c r="BM74">
        <v>0.17</v>
      </c>
      <c r="BN74">
        <v>2.2400000000000002</v>
      </c>
      <c r="BO74">
        <v>3.61</v>
      </c>
      <c r="BP74">
        <v>0.26</v>
      </c>
      <c r="BQ74">
        <v>1.92</v>
      </c>
      <c r="BR74">
        <v>2.1</v>
      </c>
      <c r="BS74">
        <v>0.87</v>
      </c>
      <c r="BT74">
        <v>2.8428770000000001</v>
      </c>
      <c r="BU74">
        <v>1.2848599999999999</v>
      </c>
      <c r="BV74">
        <v>1.9214439999999999</v>
      </c>
      <c r="BW74">
        <v>1.859899</v>
      </c>
      <c r="BX74">
        <v>1.875907</v>
      </c>
      <c r="BY74">
        <v>2.5697209999999999</v>
      </c>
      <c r="BZ74">
        <v>1.271155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5.0880489999999998</v>
      </c>
      <c r="CK74">
        <v>1.790637</v>
      </c>
      <c r="CL74">
        <v>1.855261</v>
      </c>
      <c r="CM74">
        <v>3.362412</v>
      </c>
      <c r="CN74">
        <v>1.696016</v>
      </c>
      <c r="CO74">
        <v>4.1115539999999999</v>
      </c>
      <c r="CP74">
        <v>3.9411849999999999</v>
      </c>
      <c r="CQ74">
        <v>3.3166540000000002</v>
      </c>
      <c r="CR74">
        <v>0.77264500000000003</v>
      </c>
      <c r="CS74">
        <v>2.6747749999999999</v>
      </c>
      <c r="CT74">
        <v>0.47863099999999997</v>
      </c>
      <c r="CU74">
        <v>1.5923480000000001</v>
      </c>
      <c r="CV74">
        <v>1.093734</v>
      </c>
      <c r="CW74">
        <v>0.92048300000000005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78.800246999999985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653.35589700000003</v>
      </c>
      <c r="L75">
        <v>627.36057200000005</v>
      </c>
      <c r="M75">
        <v>88.961607999999998</v>
      </c>
      <c r="N75">
        <v>114.08019400000001</v>
      </c>
      <c r="O75">
        <v>119.47385</v>
      </c>
      <c r="P75">
        <v>117.757136</v>
      </c>
      <c r="Q75">
        <v>20.641487000000001</v>
      </c>
      <c r="R75">
        <v>39.914484999999999</v>
      </c>
      <c r="S75">
        <v>14.018081</v>
      </c>
      <c r="T75">
        <v>0.53614399999999995</v>
      </c>
      <c r="U75">
        <v>334.10866499999997</v>
      </c>
      <c r="V75">
        <v>11.142604</v>
      </c>
      <c r="W75">
        <v>41.842210000000001</v>
      </c>
      <c r="X75">
        <v>98.233739999999997</v>
      </c>
      <c r="Y75">
        <v>0</v>
      </c>
      <c r="Z75">
        <v>12.549215999999999</v>
      </c>
      <c r="AA75">
        <v>26.901714999999999</v>
      </c>
      <c r="AB75">
        <v>26.258495</v>
      </c>
      <c r="AC75">
        <v>0</v>
      </c>
      <c r="AD75">
        <v>27.091452</v>
      </c>
      <c r="AE75">
        <v>49.027523000000002</v>
      </c>
      <c r="AF75">
        <v>29.473368000000001</v>
      </c>
      <c r="AG75">
        <v>43.330392000000003</v>
      </c>
      <c r="AH75">
        <v>138.62328600000001</v>
      </c>
      <c r="AI75">
        <v>0</v>
      </c>
      <c r="AJ75">
        <v>0</v>
      </c>
      <c r="AK75">
        <v>52.247712</v>
      </c>
      <c r="AL75">
        <v>12.237487</v>
      </c>
      <c r="AM75">
        <v>15.684625</v>
      </c>
      <c r="AN75">
        <v>0.61892999999999998</v>
      </c>
      <c r="AO75">
        <v>0</v>
      </c>
      <c r="AP75">
        <v>1.4717150000000001</v>
      </c>
      <c r="AQ75">
        <v>62.430138999999997</v>
      </c>
      <c r="AR75">
        <v>12.683635000000001</v>
      </c>
      <c r="AS75">
        <v>10.045577</v>
      </c>
      <c r="AT75">
        <v>7.1789680000000002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78.820246999999995</v>
      </c>
      <c r="BA75">
        <f t="shared" si="4"/>
        <v>2888.1011549999998</v>
      </c>
      <c r="BD75">
        <v>5.1100000000000003</v>
      </c>
      <c r="BE75">
        <v>1.84</v>
      </c>
      <c r="BF75">
        <v>2.15</v>
      </c>
      <c r="BG75">
        <v>1.71</v>
      </c>
      <c r="BH75">
        <v>6.03</v>
      </c>
      <c r="BI75">
        <v>1.36</v>
      </c>
      <c r="BJ75">
        <v>0.84</v>
      </c>
      <c r="BK75">
        <v>1.64</v>
      </c>
      <c r="BL75">
        <v>0.65</v>
      </c>
      <c r="BM75">
        <v>0.17</v>
      </c>
      <c r="BN75">
        <v>2.2400000000000002</v>
      </c>
      <c r="BO75">
        <v>3.61</v>
      </c>
      <c r="BP75">
        <v>0.26</v>
      </c>
      <c r="BQ75">
        <v>1.92</v>
      </c>
      <c r="BR75">
        <v>2.1</v>
      </c>
      <c r="BS75">
        <v>0.87</v>
      </c>
      <c r="BT75">
        <v>2.8428770000000001</v>
      </c>
      <c r="BU75">
        <v>1.2848599999999999</v>
      </c>
      <c r="BV75">
        <v>1.9214439999999999</v>
      </c>
      <c r="BW75">
        <v>1.859899</v>
      </c>
      <c r="BX75">
        <v>1.875907</v>
      </c>
      <c r="BY75">
        <v>2.5697209999999999</v>
      </c>
      <c r="BZ75">
        <v>1.271155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5.0880489999999998</v>
      </c>
      <c r="CK75">
        <v>1.790637</v>
      </c>
      <c r="CL75">
        <v>1.855261</v>
      </c>
      <c r="CM75">
        <v>3.362412</v>
      </c>
      <c r="CN75">
        <v>1.696016</v>
      </c>
      <c r="CO75">
        <v>4.1115539999999999</v>
      </c>
      <c r="CP75">
        <v>3.9411849999999999</v>
      </c>
      <c r="CQ75">
        <v>3.3166540000000002</v>
      </c>
      <c r="CR75">
        <v>0.77264500000000003</v>
      </c>
      <c r="CS75">
        <v>2.6747749999999999</v>
      </c>
      <c r="CT75">
        <v>0.47863099999999997</v>
      </c>
      <c r="CU75">
        <v>1.5923480000000001</v>
      </c>
      <c r="CV75">
        <v>1.093734</v>
      </c>
      <c r="CW75">
        <v>0.92048300000000005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78.820246999999995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653.35589700000003</v>
      </c>
      <c r="L76">
        <v>627.36057200000005</v>
      </c>
      <c r="M76">
        <v>88.961607999999998</v>
      </c>
      <c r="N76">
        <v>114.08019400000001</v>
      </c>
      <c r="O76">
        <v>119.47385</v>
      </c>
      <c r="P76">
        <v>117.757136</v>
      </c>
      <c r="Q76">
        <v>20.628523000000001</v>
      </c>
      <c r="R76">
        <v>39.914484999999999</v>
      </c>
      <c r="S76">
        <v>14.018081</v>
      </c>
      <c r="T76">
        <v>0.53614399999999995</v>
      </c>
      <c r="U76">
        <v>334.10866499999997</v>
      </c>
      <c r="V76">
        <v>11.142604</v>
      </c>
      <c r="W76">
        <v>41.842210000000001</v>
      </c>
      <c r="X76">
        <v>98.233739999999997</v>
      </c>
      <c r="Y76">
        <v>0</v>
      </c>
      <c r="Z76">
        <v>12.549215999999999</v>
      </c>
      <c r="AA76">
        <v>26.901714999999999</v>
      </c>
      <c r="AB76">
        <v>26.258495</v>
      </c>
      <c r="AC76">
        <v>0</v>
      </c>
      <c r="AD76">
        <v>27.091452</v>
      </c>
      <c r="AE76">
        <v>49.027523000000002</v>
      </c>
      <c r="AF76">
        <v>29.473368000000001</v>
      </c>
      <c r="AG76">
        <v>43.330392000000003</v>
      </c>
      <c r="AH76">
        <v>138.62328600000001</v>
      </c>
      <c r="AI76">
        <v>0</v>
      </c>
      <c r="AJ76">
        <v>0</v>
      </c>
      <c r="AK76">
        <v>52.247712</v>
      </c>
      <c r="AL76">
        <v>12.237487</v>
      </c>
      <c r="AM76">
        <v>15.684625</v>
      </c>
      <c r="AN76">
        <v>0.61892999999999998</v>
      </c>
      <c r="AO76">
        <v>0</v>
      </c>
      <c r="AP76">
        <v>1.4717150000000001</v>
      </c>
      <c r="AQ76">
        <v>62.430138999999997</v>
      </c>
      <c r="AR76">
        <v>12.683635000000001</v>
      </c>
      <c r="AS76">
        <v>10.045577</v>
      </c>
      <c r="AT76">
        <v>7.1789680000000002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78.452159999999992</v>
      </c>
      <c r="BA76">
        <f t="shared" si="4"/>
        <v>2887.720104</v>
      </c>
      <c r="BD76">
        <v>5.1100000000000003</v>
      </c>
      <c r="BE76">
        <v>1.84</v>
      </c>
      <c r="BF76">
        <v>2.15</v>
      </c>
      <c r="BG76">
        <v>1.71</v>
      </c>
      <c r="BH76">
        <v>6.03</v>
      </c>
      <c r="BI76">
        <v>1.36</v>
      </c>
      <c r="BJ76">
        <v>0.84</v>
      </c>
      <c r="BK76">
        <v>1.64</v>
      </c>
      <c r="BL76">
        <v>0.68</v>
      </c>
      <c r="BM76">
        <v>0.17</v>
      </c>
      <c r="BN76">
        <v>2.2400000000000002</v>
      </c>
      <c r="BO76">
        <v>3.61</v>
      </c>
      <c r="BP76">
        <v>0.26</v>
      </c>
      <c r="BQ76">
        <v>1.92</v>
      </c>
      <c r="BR76">
        <v>2.1</v>
      </c>
      <c r="BS76">
        <v>0.87</v>
      </c>
      <c r="BT76">
        <v>2.8428770000000001</v>
      </c>
      <c r="BU76">
        <v>1.2848599999999999</v>
      </c>
      <c r="BV76">
        <v>1.9214439999999999</v>
      </c>
      <c r="BW76">
        <v>1.859899</v>
      </c>
      <c r="BX76">
        <v>1.875907</v>
      </c>
      <c r="BY76">
        <v>2.5697209999999999</v>
      </c>
      <c r="BZ76">
        <v>1.271155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5.0880489999999998</v>
      </c>
      <c r="CK76">
        <v>1.790637</v>
      </c>
      <c r="CL76">
        <v>1.855261</v>
      </c>
      <c r="CM76">
        <v>3.362412</v>
      </c>
      <c r="CN76">
        <v>1.696016</v>
      </c>
      <c r="CO76">
        <v>4.1115539999999999</v>
      </c>
      <c r="CP76">
        <v>3.9411849999999999</v>
      </c>
      <c r="CQ76">
        <v>3.3166540000000002</v>
      </c>
      <c r="CR76">
        <v>0.77264500000000003</v>
      </c>
      <c r="CS76">
        <v>2.6747749999999999</v>
      </c>
      <c r="CT76">
        <v>0.47863099999999997</v>
      </c>
      <c r="CU76">
        <v>1.194261</v>
      </c>
      <c r="CV76">
        <v>1.093734</v>
      </c>
      <c r="CW76">
        <v>0.92048300000000005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78.452159999999992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593.80303200000003</v>
      </c>
      <c r="L77">
        <v>618.32367399999998</v>
      </c>
      <c r="M77">
        <v>88.961607999999998</v>
      </c>
      <c r="N77">
        <v>114.08019400000001</v>
      </c>
      <c r="O77">
        <v>119.47385</v>
      </c>
      <c r="P77">
        <v>117.757136</v>
      </c>
      <c r="Q77">
        <v>20.628523000000001</v>
      </c>
      <c r="R77">
        <v>39.914484999999999</v>
      </c>
      <c r="S77">
        <v>14.018081</v>
      </c>
      <c r="T77">
        <v>0.53614399999999995</v>
      </c>
      <c r="U77">
        <v>334.10866499999997</v>
      </c>
      <c r="V77">
        <v>11.142604</v>
      </c>
      <c r="W77">
        <v>41.842210000000001</v>
      </c>
      <c r="X77">
        <v>98.233739999999997</v>
      </c>
      <c r="Y77">
        <v>0</v>
      </c>
      <c r="Z77">
        <v>12.549215999999999</v>
      </c>
      <c r="AA77">
        <v>26.901714999999999</v>
      </c>
      <c r="AB77">
        <v>26.258495</v>
      </c>
      <c r="AC77">
        <v>0</v>
      </c>
      <c r="AD77">
        <v>27.091452</v>
      </c>
      <c r="AE77">
        <v>49.027523000000002</v>
      </c>
      <c r="AF77">
        <v>29.473368000000001</v>
      </c>
      <c r="AG77">
        <v>43.330392000000003</v>
      </c>
      <c r="AH77">
        <v>112.245576</v>
      </c>
      <c r="AI77">
        <v>0</v>
      </c>
      <c r="AJ77">
        <v>0</v>
      </c>
      <c r="AK77">
        <v>52.247712</v>
      </c>
      <c r="AL77">
        <v>12.237487</v>
      </c>
      <c r="AM77">
        <v>15.684625</v>
      </c>
      <c r="AN77">
        <v>0.61892999999999998</v>
      </c>
      <c r="AO77">
        <v>0</v>
      </c>
      <c r="AP77">
        <v>1.4717150000000001</v>
      </c>
      <c r="AQ77">
        <v>62.430138999999997</v>
      </c>
      <c r="AR77">
        <v>10.569696</v>
      </c>
      <c r="AS77">
        <v>10.045577</v>
      </c>
      <c r="AT77">
        <v>7.1789680000000002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78.09646699999999</v>
      </c>
      <c r="BA77">
        <f t="shared" si="4"/>
        <v>2790.282999</v>
      </c>
      <c r="BD77">
        <v>5.1100000000000003</v>
      </c>
      <c r="BE77">
        <v>1.84</v>
      </c>
      <c r="BF77">
        <v>2.15</v>
      </c>
      <c r="BG77">
        <v>1.71</v>
      </c>
      <c r="BH77">
        <v>6.03</v>
      </c>
      <c r="BI77">
        <v>1.36</v>
      </c>
      <c r="BJ77">
        <v>0.84</v>
      </c>
      <c r="BK77">
        <v>1.48</v>
      </c>
      <c r="BL77">
        <v>0.68</v>
      </c>
      <c r="BM77">
        <v>0.17</v>
      </c>
      <c r="BN77">
        <v>2.2400000000000002</v>
      </c>
      <c r="BO77">
        <v>3.61</v>
      </c>
      <c r="BP77">
        <v>0.26</v>
      </c>
      <c r="BQ77">
        <v>1.92</v>
      </c>
      <c r="BR77">
        <v>2.1</v>
      </c>
      <c r="BS77">
        <v>0.87</v>
      </c>
      <c r="BT77">
        <v>2.8428770000000001</v>
      </c>
      <c r="BU77">
        <v>1.2848599999999999</v>
      </c>
      <c r="BV77">
        <v>1.9214439999999999</v>
      </c>
      <c r="BW77">
        <v>1.859899</v>
      </c>
      <c r="BX77">
        <v>1.875907</v>
      </c>
      <c r="BY77">
        <v>2.5697209999999999</v>
      </c>
      <c r="BZ77">
        <v>1.271155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5.0880489999999998</v>
      </c>
      <c r="CK77">
        <v>1.790637</v>
      </c>
      <c r="CL77">
        <v>1.855261</v>
      </c>
      <c r="CM77">
        <v>3.362412</v>
      </c>
      <c r="CN77">
        <v>1.696016</v>
      </c>
      <c r="CO77">
        <v>4.1115539999999999</v>
      </c>
      <c r="CP77">
        <v>3.9411849999999999</v>
      </c>
      <c r="CQ77">
        <v>3.3166540000000002</v>
      </c>
      <c r="CR77">
        <v>0.77264500000000003</v>
      </c>
      <c r="CS77">
        <v>2.6747749999999999</v>
      </c>
      <c r="CT77">
        <v>0.47863099999999997</v>
      </c>
      <c r="CU77">
        <v>1.194261</v>
      </c>
      <c r="CV77">
        <v>0.89804099999999998</v>
      </c>
      <c r="CW77">
        <v>0.92048300000000005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78.09646699999999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572.74023199999999</v>
      </c>
      <c r="L78">
        <v>618.32367399999998</v>
      </c>
      <c r="M78">
        <v>88.961607999999998</v>
      </c>
      <c r="N78">
        <v>114.08019400000001</v>
      </c>
      <c r="O78">
        <v>119.47385</v>
      </c>
      <c r="P78">
        <v>117.757136</v>
      </c>
      <c r="Q78">
        <v>20.628523000000001</v>
      </c>
      <c r="R78">
        <v>39.914484999999999</v>
      </c>
      <c r="S78">
        <v>14.018081</v>
      </c>
      <c r="T78">
        <v>0.53614399999999995</v>
      </c>
      <c r="U78">
        <v>334.10866499999997</v>
      </c>
      <c r="V78">
        <v>11.142604</v>
      </c>
      <c r="W78">
        <v>41.842210000000001</v>
      </c>
      <c r="X78">
        <v>98.233739999999997</v>
      </c>
      <c r="Y78">
        <v>0</v>
      </c>
      <c r="Z78">
        <v>12.549215999999999</v>
      </c>
      <c r="AA78">
        <v>17.017785</v>
      </c>
      <c r="AB78">
        <v>26.258495</v>
      </c>
      <c r="AC78">
        <v>0</v>
      </c>
      <c r="AD78">
        <v>27.091452</v>
      </c>
      <c r="AE78">
        <v>49.027523000000002</v>
      </c>
      <c r="AF78">
        <v>29.473368000000001</v>
      </c>
      <c r="AG78">
        <v>43.330392000000003</v>
      </c>
      <c r="AH78">
        <v>102.891778</v>
      </c>
      <c r="AI78">
        <v>0</v>
      </c>
      <c r="AJ78">
        <v>0</v>
      </c>
      <c r="AK78">
        <v>52.247712</v>
      </c>
      <c r="AL78">
        <v>12.237487</v>
      </c>
      <c r="AM78">
        <v>15.684625</v>
      </c>
      <c r="AN78">
        <v>0.61892999999999998</v>
      </c>
      <c r="AO78">
        <v>0</v>
      </c>
      <c r="AP78">
        <v>1.4717150000000001</v>
      </c>
      <c r="AQ78">
        <v>62.430138999999997</v>
      </c>
      <c r="AR78">
        <v>10.569696</v>
      </c>
      <c r="AS78">
        <v>10.045577</v>
      </c>
      <c r="AT78">
        <v>7.1789680000000002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77.623319999999978</v>
      </c>
      <c r="BA78">
        <f t="shared" si="4"/>
        <v>2749.5093240000001</v>
      </c>
      <c r="BD78">
        <v>5.1100000000000003</v>
      </c>
      <c r="BE78">
        <v>1.84</v>
      </c>
      <c r="BF78">
        <v>2.15</v>
      </c>
      <c r="BG78">
        <v>1.71</v>
      </c>
      <c r="BH78">
        <v>6.03</v>
      </c>
      <c r="BI78">
        <v>1.36</v>
      </c>
      <c r="BJ78">
        <v>0.84</v>
      </c>
      <c r="BK78">
        <v>1.48</v>
      </c>
      <c r="BL78">
        <v>0.68</v>
      </c>
      <c r="BM78">
        <v>0.17</v>
      </c>
      <c r="BN78">
        <v>2.2400000000000002</v>
      </c>
      <c r="BO78">
        <v>3.61</v>
      </c>
      <c r="BP78">
        <v>0.26</v>
      </c>
      <c r="BQ78">
        <v>1.92</v>
      </c>
      <c r="BR78">
        <v>2.1</v>
      </c>
      <c r="BS78">
        <v>0.87</v>
      </c>
      <c r="BT78">
        <v>2.8428770000000001</v>
      </c>
      <c r="BU78">
        <v>1.2848599999999999</v>
      </c>
      <c r="BV78">
        <v>1.9214439999999999</v>
      </c>
      <c r="BW78">
        <v>1.859899</v>
      </c>
      <c r="BX78">
        <v>1.875907</v>
      </c>
      <c r="BY78">
        <v>2.5697209999999999</v>
      </c>
      <c r="BZ78">
        <v>1.271155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5.0880489999999998</v>
      </c>
      <c r="CK78">
        <v>1.790637</v>
      </c>
      <c r="CL78">
        <v>1.855261</v>
      </c>
      <c r="CM78">
        <v>3.362412</v>
      </c>
      <c r="CN78">
        <v>1.696016</v>
      </c>
      <c r="CO78">
        <v>4.1115539999999999</v>
      </c>
      <c r="CP78">
        <v>3.9411849999999999</v>
      </c>
      <c r="CQ78">
        <v>3.3166540000000002</v>
      </c>
      <c r="CR78">
        <v>0.77264500000000003</v>
      </c>
      <c r="CS78">
        <v>2.6747749999999999</v>
      </c>
      <c r="CT78">
        <v>0.47863099999999997</v>
      </c>
      <c r="CU78">
        <v>0.79617400000000005</v>
      </c>
      <c r="CV78">
        <v>0.82298099999999996</v>
      </c>
      <c r="CW78">
        <v>0.92048300000000005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77.623319999999978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568.91063199999996</v>
      </c>
      <c r="L79">
        <v>618.32367399999998</v>
      </c>
      <c r="M79">
        <v>88.961607999999998</v>
      </c>
      <c r="N79">
        <v>114.08019400000001</v>
      </c>
      <c r="O79">
        <v>119.47385</v>
      </c>
      <c r="P79">
        <v>117.757136</v>
      </c>
      <c r="Q79">
        <v>20.628523000000001</v>
      </c>
      <c r="R79">
        <v>39.914484999999999</v>
      </c>
      <c r="S79">
        <v>14.018081</v>
      </c>
      <c r="T79">
        <v>0.53614399999999995</v>
      </c>
      <c r="U79">
        <v>334.10866499999997</v>
      </c>
      <c r="V79">
        <v>11.142604</v>
      </c>
      <c r="W79">
        <v>41.842210000000001</v>
      </c>
      <c r="X79">
        <v>98.233739999999997</v>
      </c>
      <c r="Y79">
        <v>0</v>
      </c>
      <c r="Z79">
        <v>6.8454100000000002</v>
      </c>
      <c r="AA79">
        <v>11.042652</v>
      </c>
      <c r="AB79">
        <v>13.022938</v>
      </c>
      <c r="AC79">
        <v>0</v>
      </c>
      <c r="AD79">
        <v>18.060967999999999</v>
      </c>
      <c r="AE79">
        <v>32.573045999999998</v>
      </c>
      <c r="AF79">
        <v>17.703475000000001</v>
      </c>
      <c r="AG79">
        <v>43.330392000000003</v>
      </c>
      <c r="AH79">
        <v>86.990320999999994</v>
      </c>
      <c r="AI79">
        <v>0</v>
      </c>
      <c r="AJ79">
        <v>0</v>
      </c>
      <c r="AK79">
        <v>52.247712</v>
      </c>
      <c r="AL79">
        <v>12.237487</v>
      </c>
      <c r="AM79">
        <v>10.456416000000001</v>
      </c>
      <c r="AN79">
        <v>0.61892999999999998</v>
      </c>
      <c r="AO79">
        <v>0</v>
      </c>
      <c r="AP79">
        <v>1.4717150000000001</v>
      </c>
      <c r="AQ79">
        <v>62.430138999999997</v>
      </c>
      <c r="AR79">
        <v>19.025452999999999</v>
      </c>
      <c r="AS79">
        <v>10.045577</v>
      </c>
      <c r="AT79">
        <v>7.1789680000000002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77.153191999999976</v>
      </c>
      <c r="BA79">
        <f t="shared" si="4"/>
        <v>2670.3663369999995</v>
      </c>
      <c r="BD79">
        <v>5.1100000000000003</v>
      </c>
      <c r="BE79">
        <v>1.84</v>
      </c>
      <c r="BF79">
        <v>2.15</v>
      </c>
      <c r="BG79">
        <v>1.71</v>
      </c>
      <c r="BH79">
        <v>6.03</v>
      </c>
      <c r="BI79">
        <v>1.36</v>
      </c>
      <c r="BJ79">
        <v>0.84</v>
      </c>
      <c r="BK79">
        <v>1.48</v>
      </c>
      <c r="BL79">
        <v>0.68</v>
      </c>
      <c r="BM79">
        <v>0.17</v>
      </c>
      <c r="BN79">
        <v>2.2400000000000002</v>
      </c>
      <c r="BO79">
        <v>3.61</v>
      </c>
      <c r="BP79">
        <v>0.26</v>
      </c>
      <c r="BQ79">
        <v>1.92</v>
      </c>
      <c r="BR79">
        <v>2.1</v>
      </c>
      <c r="BS79">
        <v>0.87</v>
      </c>
      <c r="BT79">
        <v>2.8428770000000001</v>
      </c>
      <c r="BU79">
        <v>1.2848599999999999</v>
      </c>
      <c r="BV79">
        <v>1.9214439999999999</v>
      </c>
      <c r="BW79">
        <v>1.859899</v>
      </c>
      <c r="BX79">
        <v>1.875907</v>
      </c>
      <c r="BY79">
        <v>2.5697209999999999</v>
      </c>
      <c r="BZ79">
        <v>1.271155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5.0880489999999998</v>
      </c>
      <c r="CK79">
        <v>1.790637</v>
      </c>
      <c r="CL79">
        <v>1.855261</v>
      </c>
      <c r="CM79">
        <v>3.362412</v>
      </c>
      <c r="CN79">
        <v>1.696016</v>
      </c>
      <c r="CO79">
        <v>4.1115539999999999</v>
      </c>
      <c r="CP79">
        <v>4.0624700000000002</v>
      </c>
      <c r="CQ79">
        <v>3.3166540000000002</v>
      </c>
      <c r="CR79">
        <v>0.77264500000000003</v>
      </c>
      <c r="CS79">
        <v>2.6747749999999999</v>
      </c>
      <c r="CT79">
        <v>1.3212E-2</v>
      </c>
      <c r="CU79">
        <v>0.79617400000000005</v>
      </c>
      <c r="CV79">
        <v>0.69698700000000002</v>
      </c>
      <c r="CW79">
        <v>0.92048300000000005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77.153191999999976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556.46443199999999</v>
      </c>
      <c r="L80">
        <v>618.32367399999998</v>
      </c>
      <c r="M80">
        <v>88.961607999999998</v>
      </c>
      <c r="N80">
        <v>114.08019400000001</v>
      </c>
      <c r="O80">
        <v>119.47385</v>
      </c>
      <c r="P80">
        <v>117.757136</v>
      </c>
      <c r="Q80">
        <v>20.628523000000001</v>
      </c>
      <c r="R80">
        <v>39.914484999999999</v>
      </c>
      <c r="S80">
        <v>14.018081</v>
      </c>
      <c r="T80">
        <v>0.53614399999999995</v>
      </c>
      <c r="U80">
        <v>334.10866499999997</v>
      </c>
      <c r="V80">
        <v>11.142604</v>
      </c>
      <c r="W80">
        <v>41.842210000000001</v>
      </c>
      <c r="X80">
        <v>98.233739999999997</v>
      </c>
      <c r="Y80">
        <v>0</v>
      </c>
      <c r="Z80">
        <v>6.2746079999999997</v>
      </c>
      <c r="AA80">
        <v>3.6304609999999999</v>
      </c>
      <c r="AB80">
        <v>2.6577419999999998</v>
      </c>
      <c r="AC80">
        <v>0</v>
      </c>
      <c r="AD80">
        <v>9.0304839999999995</v>
      </c>
      <c r="AE80">
        <v>30.537230000000001</v>
      </c>
      <c r="AF80">
        <v>17.508931</v>
      </c>
      <c r="AG80">
        <v>43.330392000000003</v>
      </c>
      <c r="AH80">
        <v>69.311643000000004</v>
      </c>
      <c r="AI80">
        <v>0</v>
      </c>
      <c r="AJ80">
        <v>0</v>
      </c>
      <c r="AK80">
        <v>52.247712</v>
      </c>
      <c r="AL80">
        <v>12.237487</v>
      </c>
      <c r="AM80">
        <v>5.2282080000000004</v>
      </c>
      <c r="AN80">
        <v>0.61892999999999998</v>
      </c>
      <c r="AO80">
        <v>0</v>
      </c>
      <c r="AP80">
        <v>1.4717150000000001</v>
      </c>
      <c r="AQ80">
        <v>62.430138999999997</v>
      </c>
      <c r="AR80">
        <v>19.025452999999999</v>
      </c>
      <c r="AS80">
        <v>10.045577</v>
      </c>
      <c r="AT80">
        <v>7.1789680000000002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76.554116999999991</v>
      </c>
      <c r="BA80">
        <f t="shared" si="4"/>
        <v>2604.805143</v>
      </c>
      <c r="BD80">
        <v>5.1100000000000003</v>
      </c>
      <c r="BE80">
        <v>1.84</v>
      </c>
      <c r="BF80">
        <v>2.15</v>
      </c>
      <c r="BG80">
        <v>1.71</v>
      </c>
      <c r="BH80">
        <v>6.03</v>
      </c>
      <c r="BI80">
        <v>1.36</v>
      </c>
      <c r="BJ80">
        <v>0.84</v>
      </c>
      <c r="BK80">
        <v>1.48</v>
      </c>
      <c r="BL80">
        <v>0.68</v>
      </c>
      <c r="BM80">
        <v>0.17</v>
      </c>
      <c r="BN80">
        <v>2.2400000000000002</v>
      </c>
      <c r="BO80">
        <v>3.61</v>
      </c>
      <c r="BP80">
        <v>0.26</v>
      </c>
      <c r="BQ80">
        <v>1.92</v>
      </c>
      <c r="BR80">
        <v>2.1</v>
      </c>
      <c r="BS80">
        <v>0.87</v>
      </c>
      <c r="BT80">
        <v>2.8428770000000001</v>
      </c>
      <c r="BU80">
        <v>1.2848599999999999</v>
      </c>
      <c r="BV80">
        <v>1.9214439999999999</v>
      </c>
      <c r="BW80">
        <v>1.859899</v>
      </c>
      <c r="BX80">
        <v>1.875907</v>
      </c>
      <c r="BY80">
        <v>2.5697209999999999</v>
      </c>
      <c r="BZ80">
        <v>1.271155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5.0880489999999998</v>
      </c>
      <c r="CK80">
        <v>1.790637</v>
      </c>
      <c r="CL80">
        <v>1.855261</v>
      </c>
      <c r="CM80">
        <v>3.362412</v>
      </c>
      <c r="CN80">
        <v>1.696016</v>
      </c>
      <c r="CO80">
        <v>4.1115539999999999</v>
      </c>
      <c r="CP80">
        <v>4.0770879999999998</v>
      </c>
      <c r="CQ80">
        <v>3.3166540000000002</v>
      </c>
      <c r="CR80">
        <v>0.77264500000000003</v>
      </c>
      <c r="CS80">
        <v>2.6747749999999999</v>
      </c>
      <c r="CT80">
        <v>0</v>
      </c>
      <c r="CU80">
        <v>0.33777099999999999</v>
      </c>
      <c r="CV80">
        <v>0.55490899999999999</v>
      </c>
      <c r="CW80">
        <v>0.92048300000000005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76.554116999999991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541.14603199999999</v>
      </c>
      <c r="L81">
        <v>618.32367399999998</v>
      </c>
      <c r="M81">
        <v>88.961607999999998</v>
      </c>
      <c r="N81">
        <v>114.08019400000001</v>
      </c>
      <c r="O81">
        <v>119.47385</v>
      </c>
      <c r="P81">
        <v>117.757136</v>
      </c>
      <c r="Q81">
        <v>20.628523000000001</v>
      </c>
      <c r="R81">
        <v>39.914484999999999</v>
      </c>
      <c r="S81">
        <v>14.018081</v>
      </c>
      <c r="T81">
        <v>0.53614399999999995</v>
      </c>
      <c r="U81">
        <v>334.10866499999997</v>
      </c>
      <c r="V81">
        <v>11.142604</v>
      </c>
      <c r="W81">
        <v>41.842210000000001</v>
      </c>
      <c r="X81">
        <v>98.233739999999997</v>
      </c>
      <c r="Y81">
        <v>0</v>
      </c>
      <c r="Z81">
        <v>6.2746079999999997</v>
      </c>
      <c r="AA81">
        <v>0</v>
      </c>
      <c r="AB81">
        <v>0</v>
      </c>
      <c r="AC81">
        <v>0</v>
      </c>
      <c r="AD81">
        <v>9.0304839999999995</v>
      </c>
      <c r="AE81">
        <v>15.268615</v>
      </c>
      <c r="AF81">
        <v>17.508931</v>
      </c>
      <c r="AG81">
        <v>43.330392000000003</v>
      </c>
      <c r="AH81">
        <v>46.207762000000002</v>
      </c>
      <c r="AI81">
        <v>0</v>
      </c>
      <c r="AJ81">
        <v>0</v>
      </c>
      <c r="AK81">
        <v>52.247712</v>
      </c>
      <c r="AL81">
        <v>12.237487</v>
      </c>
      <c r="AM81">
        <v>0.92417800000000006</v>
      </c>
      <c r="AN81">
        <v>0.61892999999999998</v>
      </c>
      <c r="AO81">
        <v>0</v>
      </c>
      <c r="AP81">
        <v>1.1037859999999999</v>
      </c>
      <c r="AQ81">
        <v>53.773327999999999</v>
      </c>
      <c r="AR81">
        <v>21.139392000000001</v>
      </c>
      <c r="AS81">
        <v>10.045577</v>
      </c>
      <c r="AT81">
        <v>7.1789680000000002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76.141375999999994</v>
      </c>
      <c r="BA81">
        <f t="shared" si="4"/>
        <v>2533.198472</v>
      </c>
      <c r="BD81">
        <v>5.1100000000000003</v>
      </c>
      <c r="BE81">
        <v>1.84</v>
      </c>
      <c r="BF81">
        <v>2.15</v>
      </c>
      <c r="BG81">
        <v>1.71</v>
      </c>
      <c r="BH81">
        <v>6.03</v>
      </c>
      <c r="BI81">
        <v>1.36</v>
      </c>
      <c r="BJ81">
        <v>0.84</v>
      </c>
      <c r="BK81">
        <v>1.59</v>
      </c>
      <c r="BL81">
        <v>0.68</v>
      </c>
      <c r="BM81">
        <v>0.17</v>
      </c>
      <c r="BN81">
        <v>2.2400000000000002</v>
      </c>
      <c r="BO81">
        <v>3.61</v>
      </c>
      <c r="BP81">
        <v>0.26</v>
      </c>
      <c r="BQ81">
        <v>1.92</v>
      </c>
      <c r="BR81">
        <v>2.1</v>
      </c>
      <c r="BS81">
        <v>0.87</v>
      </c>
      <c r="BT81">
        <v>2.8428770000000001</v>
      </c>
      <c r="BU81">
        <v>1.2848599999999999</v>
      </c>
      <c r="BV81">
        <v>1.9214439999999999</v>
      </c>
      <c r="BW81">
        <v>1.859899</v>
      </c>
      <c r="BX81">
        <v>1.875907</v>
      </c>
      <c r="BY81">
        <v>2.5697209999999999</v>
      </c>
      <c r="BZ81">
        <v>1.271155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5.0880489999999998</v>
      </c>
      <c r="CK81">
        <v>1.790637</v>
      </c>
      <c r="CL81">
        <v>1.855261</v>
      </c>
      <c r="CM81">
        <v>3.362412</v>
      </c>
      <c r="CN81">
        <v>1.696016</v>
      </c>
      <c r="CO81">
        <v>4.1115539999999999</v>
      </c>
      <c r="CP81">
        <v>4.0770879999999998</v>
      </c>
      <c r="CQ81">
        <v>3.3166540000000002</v>
      </c>
      <c r="CR81">
        <v>0.77264500000000003</v>
      </c>
      <c r="CS81">
        <v>2.6747749999999999</v>
      </c>
      <c r="CT81">
        <v>0</v>
      </c>
      <c r="CU81">
        <v>0</v>
      </c>
      <c r="CV81">
        <v>0.36993900000000002</v>
      </c>
      <c r="CW81">
        <v>0.92048300000000005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76.141375999999994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530.61463200000003</v>
      </c>
      <c r="L82">
        <v>618.32367399999998</v>
      </c>
      <c r="M82">
        <v>88.961607999999998</v>
      </c>
      <c r="N82">
        <v>114.08019400000001</v>
      </c>
      <c r="O82">
        <v>119.47385</v>
      </c>
      <c r="P82">
        <v>117.757136</v>
      </c>
      <c r="Q82">
        <v>20.628523000000001</v>
      </c>
      <c r="R82">
        <v>39.914484999999999</v>
      </c>
      <c r="S82">
        <v>14.018081</v>
      </c>
      <c r="T82">
        <v>0.53614399999999995</v>
      </c>
      <c r="U82">
        <v>334.10866499999997</v>
      </c>
      <c r="V82">
        <v>11.142604</v>
      </c>
      <c r="W82">
        <v>41.842210000000001</v>
      </c>
      <c r="X82">
        <v>98.233739999999997</v>
      </c>
      <c r="Y82">
        <v>0</v>
      </c>
      <c r="Z82">
        <v>6.2746079999999997</v>
      </c>
      <c r="AA82">
        <v>0</v>
      </c>
      <c r="AB82">
        <v>0</v>
      </c>
      <c r="AC82">
        <v>0</v>
      </c>
      <c r="AD82">
        <v>8.7687310000000007</v>
      </c>
      <c r="AE82">
        <v>0</v>
      </c>
      <c r="AF82">
        <v>17.508931</v>
      </c>
      <c r="AG82">
        <v>43.330392000000003</v>
      </c>
      <c r="AH82">
        <v>22.542653000000001</v>
      </c>
      <c r="AI82">
        <v>0</v>
      </c>
      <c r="AJ82">
        <v>0</v>
      </c>
      <c r="AK82">
        <v>52.247712</v>
      </c>
      <c r="AL82">
        <v>12.237487</v>
      </c>
      <c r="AM82">
        <v>0</v>
      </c>
      <c r="AN82">
        <v>0.61892999999999998</v>
      </c>
      <c r="AO82">
        <v>0</v>
      </c>
      <c r="AP82">
        <v>1.1037859999999999</v>
      </c>
      <c r="AQ82">
        <v>46.822603999999998</v>
      </c>
      <c r="AR82">
        <v>21.139392000000001</v>
      </c>
      <c r="AS82">
        <v>10.045577</v>
      </c>
      <c r="AT82">
        <v>7.1789680000000002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76.001045000000005</v>
      </c>
      <c r="BA82">
        <f t="shared" si="4"/>
        <v>2475.4563619999999</v>
      </c>
      <c r="BD82">
        <v>5.1100000000000003</v>
      </c>
      <c r="BE82">
        <v>1.84</v>
      </c>
      <c r="BF82">
        <v>2.15</v>
      </c>
      <c r="BG82">
        <v>1.71</v>
      </c>
      <c r="BH82">
        <v>6.03</v>
      </c>
      <c r="BI82">
        <v>1.36</v>
      </c>
      <c r="BJ82">
        <v>0.84</v>
      </c>
      <c r="BK82">
        <v>1.64</v>
      </c>
      <c r="BL82">
        <v>0.68</v>
      </c>
      <c r="BM82">
        <v>0.17</v>
      </c>
      <c r="BN82">
        <v>2.2400000000000002</v>
      </c>
      <c r="BO82">
        <v>3.61</v>
      </c>
      <c r="BP82">
        <v>0.26</v>
      </c>
      <c r="BQ82">
        <v>1.92</v>
      </c>
      <c r="BR82">
        <v>2.1</v>
      </c>
      <c r="BS82">
        <v>0.87</v>
      </c>
      <c r="BT82">
        <v>2.8428770000000001</v>
      </c>
      <c r="BU82">
        <v>1.2848599999999999</v>
      </c>
      <c r="BV82">
        <v>1.9214439999999999</v>
      </c>
      <c r="BW82">
        <v>1.859899</v>
      </c>
      <c r="BX82">
        <v>1.875907</v>
      </c>
      <c r="BY82">
        <v>2.5697209999999999</v>
      </c>
      <c r="BZ82">
        <v>1.271155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5.0880489999999998</v>
      </c>
      <c r="CK82">
        <v>1.790637</v>
      </c>
      <c r="CL82">
        <v>1.855261</v>
      </c>
      <c r="CM82">
        <v>3.362412</v>
      </c>
      <c r="CN82">
        <v>1.696016</v>
      </c>
      <c r="CO82">
        <v>4.1115539999999999</v>
      </c>
      <c r="CP82">
        <v>4.0770879999999998</v>
      </c>
      <c r="CQ82">
        <v>3.3166540000000002</v>
      </c>
      <c r="CR82">
        <v>0.77264500000000003</v>
      </c>
      <c r="CS82">
        <v>2.6747749999999999</v>
      </c>
      <c r="CT82">
        <v>0</v>
      </c>
      <c r="CU82">
        <v>0</v>
      </c>
      <c r="CV82">
        <v>0.17960799999999999</v>
      </c>
      <c r="CW82">
        <v>0.92048300000000005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76.001045000000005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521.99803199999997</v>
      </c>
      <c r="L83">
        <v>618.32367399999998</v>
      </c>
      <c r="M83">
        <v>88.961607999999998</v>
      </c>
      <c r="N83">
        <v>114.08019400000001</v>
      </c>
      <c r="O83">
        <v>119.47385</v>
      </c>
      <c r="P83">
        <v>117.757136</v>
      </c>
      <c r="Q83">
        <v>20.628523000000001</v>
      </c>
      <c r="R83">
        <v>39.914484999999999</v>
      </c>
      <c r="S83">
        <v>14.018081</v>
      </c>
      <c r="T83">
        <v>0.53614399999999995</v>
      </c>
      <c r="U83">
        <v>334.10866499999997</v>
      </c>
      <c r="V83">
        <v>11.142604</v>
      </c>
      <c r="W83">
        <v>41.842210000000001</v>
      </c>
      <c r="X83">
        <v>98.233739999999997</v>
      </c>
      <c r="Y83">
        <v>0</v>
      </c>
      <c r="Z83">
        <v>6.2746079999999997</v>
      </c>
      <c r="AA83">
        <v>0</v>
      </c>
      <c r="AB83">
        <v>0</v>
      </c>
      <c r="AC83">
        <v>0</v>
      </c>
      <c r="AD83">
        <v>8.7687310000000007</v>
      </c>
      <c r="AE83">
        <v>0</v>
      </c>
      <c r="AF83">
        <v>17.508931</v>
      </c>
      <c r="AG83">
        <v>43.330392000000003</v>
      </c>
      <c r="AH83">
        <v>0</v>
      </c>
      <c r="AI83">
        <v>0</v>
      </c>
      <c r="AJ83">
        <v>0</v>
      </c>
      <c r="AK83">
        <v>52.247712</v>
      </c>
      <c r="AL83">
        <v>12.237487</v>
      </c>
      <c r="AM83">
        <v>0</v>
      </c>
      <c r="AN83">
        <v>0.61892999999999998</v>
      </c>
      <c r="AO83">
        <v>0</v>
      </c>
      <c r="AP83">
        <v>1.8396440000000001</v>
      </c>
      <c r="AQ83">
        <v>46.822603999999998</v>
      </c>
      <c r="AR83">
        <v>21.139392000000001</v>
      </c>
      <c r="AS83">
        <v>10.045577</v>
      </c>
      <c r="AT83">
        <v>7.1789680000000002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75.841436999999999</v>
      </c>
      <c r="BA83">
        <f t="shared" si="4"/>
        <v>2444.8733589999997</v>
      </c>
      <c r="BD83">
        <v>5.1100000000000003</v>
      </c>
      <c r="BE83">
        <v>1.84</v>
      </c>
      <c r="BF83">
        <v>2.15</v>
      </c>
      <c r="BG83">
        <v>1.71</v>
      </c>
      <c r="BH83">
        <v>6.03</v>
      </c>
      <c r="BI83">
        <v>1.36</v>
      </c>
      <c r="BJ83">
        <v>0.84</v>
      </c>
      <c r="BK83">
        <v>1.64</v>
      </c>
      <c r="BL83">
        <v>0.7</v>
      </c>
      <c r="BM83">
        <v>0.17</v>
      </c>
      <c r="BN83">
        <v>2.2400000000000002</v>
      </c>
      <c r="BO83">
        <v>3.61</v>
      </c>
      <c r="BP83">
        <v>0.26</v>
      </c>
      <c r="BQ83">
        <v>1.92</v>
      </c>
      <c r="BR83">
        <v>2.1</v>
      </c>
      <c r="BS83">
        <v>0.87</v>
      </c>
      <c r="BT83">
        <v>2.8428770000000001</v>
      </c>
      <c r="BU83">
        <v>1.2848599999999999</v>
      </c>
      <c r="BV83">
        <v>1.9214439999999999</v>
      </c>
      <c r="BW83">
        <v>1.859899</v>
      </c>
      <c r="BX83">
        <v>1.875907</v>
      </c>
      <c r="BY83">
        <v>2.5697209999999999</v>
      </c>
      <c r="BZ83">
        <v>1.271155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5.0880489999999998</v>
      </c>
      <c r="CK83">
        <v>1.790637</v>
      </c>
      <c r="CL83">
        <v>1.855261</v>
      </c>
      <c r="CM83">
        <v>3.362412</v>
      </c>
      <c r="CN83">
        <v>1.696016</v>
      </c>
      <c r="CO83">
        <v>4.1115539999999999</v>
      </c>
      <c r="CP83">
        <v>4.0770879999999998</v>
      </c>
      <c r="CQ83">
        <v>3.3166540000000002</v>
      </c>
      <c r="CR83">
        <v>0.77264500000000003</v>
      </c>
      <c r="CS83">
        <v>2.6747749999999999</v>
      </c>
      <c r="CT83">
        <v>0</v>
      </c>
      <c r="CU83">
        <v>0</v>
      </c>
      <c r="CV83">
        <v>0</v>
      </c>
      <c r="CW83">
        <v>0.92048300000000005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75.841436999999999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505.72223200000002</v>
      </c>
      <c r="L84">
        <v>618.32367399999998</v>
      </c>
      <c r="M84">
        <v>88.961607999999998</v>
      </c>
      <c r="N84">
        <v>114.08019400000001</v>
      </c>
      <c r="O84">
        <v>119.47385</v>
      </c>
      <c r="P84">
        <v>117.757136</v>
      </c>
      <c r="Q84">
        <v>20.628523000000001</v>
      </c>
      <c r="R84">
        <v>39.914484999999999</v>
      </c>
      <c r="S84">
        <v>14.018081</v>
      </c>
      <c r="T84">
        <v>0.53614399999999995</v>
      </c>
      <c r="U84">
        <v>334.10866499999997</v>
      </c>
      <c r="V84">
        <v>11.142604</v>
      </c>
      <c r="W84">
        <v>41.842210000000001</v>
      </c>
      <c r="X84">
        <v>98.233739999999997</v>
      </c>
      <c r="Y84">
        <v>0</v>
      </c>
      <c r="Z84">
        <v>1.05314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17.508931</v>
      </c>
      <c r="AG84">
        <v>43.330392000000003</v>
      </c>
      <c r="AH84">
        <v>0</v>
      </c>
      <c r="AI84">
        <v>0</v>
      </c>
      <c r="AJ84">
        <v>0</v>
      </c>
      <c r="AK84">
        <v>52.247712</v>
      </c>
      <c r="AL84">
        <v>12.237487</v>
      </c>
      <c r="AM84">
        <v>0</v>
      </c>
      <c r="AN84">
        <v>0.61892999999999998</v>
      </c>
      <c r="AO84">
        <v>0</v>
      </c>
      <c r="AP84">
        <v>1.8396440000000001</v>
      </c>
      <c r="AQ84">
        <v>31.215070000000001</v>
      </c>
      <c r="AR84">
        <v>21.139392000000001</v>
      </c>
      <c r="AS84">
        <v>10.045577</v>
      </c>
      <c r="AT84">
        <v>7.1789680000000002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75.851437000000004</v>
      </c>
      <c r="BA84">
        <f t="shared" si="4"/>
        <v>2399.0098259999995</v>
      </c>
      <c r="BD84">
        <v>5.1100000000000003</v>
      </c>
      <c r="BE84">
        <v>1.84</v>
      </c>
      <c r="BF84">
        <v>2.15</v>
      </c>
      <c r="BG84">
        <v>1.71</v>
      </c>
      <c r="BH84">
        <v>6.03</v>
      </c>
      <c r="BI84">
        <v>1.36</v>
      </c>
      <c r="BJ84">
        <v>0.84</v>
      </c>
      <c r="BK84">
        <v>1.64</v>
      </c>
      <c r="BL84">
        <v>0.71</v>
      </c>
      <c r="BM84">
        <v>0.17</v>
      </c>
      <c r="BN84">
        <v>2.2400000000000002</v>
      </c>
      <c r="BO84">
        <v>3.61</v>
      </c>
      <c r="BP84">
        <v>0.26</v>
      </c>
      <c r="BQ84">
        <v>1.92</v>
      </c>
      <c r="BR84">
        <v>2.1</v>
      </c>
      <c r="BS84">
        <v>0.87</v>
      </c>
      <c r="BT84">
        <v>2.8428770000000001</v>
      </c>
      <c r="BU84">
        <v>1.2848599999999999</v>
      </c>
      <c r="BV84">
        <v>1.9214439999999999</v>
      </c>
      <c r="BW84">
        <v>1.859899</v>
      </c>
      <c r="BX84">
        <v>1.875907</v>
      </c>
      <c r="BY84">
        <v>2.5697209999999999</v>
      </c>
      <c r="BZ84">
        <v>1.271155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5.0880489999999998</v>
      </c>
      <c r="CK84">
        <v>1.790637</v>
      </c>
      <c r="CL84">
        <v>1.855261</v>
      </c>
      <c r="CM84">
        <v>3.362412</v>
      </c>
      <c r="CN84">
        <v>1.696016</v>
      </c>
      <c r="CO84">
        <v>4.1115539999999999</v>
      </c>
      <c r="CP84">
        <v>4.0770879999999998</v>
      </c>
      <c r="CQ84">
        <v>3.3166540000000002</v>
      </c>
      <c r="CR84">
        <v>0.77264500000000003</v>
      </c>
      <c r="CS84">
        <v>2.6747749999999999</v>
      </c>
      <c r="CT84">
        <v>0</v>
      </c>
      <c r="CU84">
        <v>0</v>
      </c>
      <c r="CV84">
        <v>0</v>
      </c>
      <c r="CW84">
        <v>0.92048300000000005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75.851437000000004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508.59443199999998</v>
      </c>
      <c r="L85">
        <v>575.75766999999996</v>
      </c>
      <c r="M85">
        <v>88.961607999999998</v>
      </c>
      <c r="N85">
        <v>114.08019400000001</v>
      </c>
      <c r="O85">
        <v>119.47385</v>
      </c>
      <c r="P85">
        <v>117.757136</v>
      </c>
      <c r="Q85">
        <v>20.628523000000001</v>
      </c>
      <c r="R85">
        <v>39.914484999999999</v>
      </c>
      <c r="S85">
        <v>13.71217</v>
      </c>
      <c r="T85">
        <v>0.53614399999999995</v>
      </c>
      <c r="U85">
        <v>334.10866499999997</v>
      </c>
      <c r="V85">
        <v>11.142604</v>
      </c>
      <c r="W85">
        <v>41.842210000000001</v>
      </c>
      <c r="X85">
        <v>98.233739999999997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17.508931</v>
      </c>
      <c r="AG85">
        <v>43.330392000000003</v>
      </c>
      <c r="AH85">
        <v>0</v>
      </c>
      <c r="AI85">
        <v>0</v>
      </c>
      <c r="AJ85">
        <v>0</v>
      </c>
      <c r="AK85">
        <v>52.247712</v>
      </c>
      <c r="AL85">
        <v>12.237487</v>
      </c>
      <c r="AM85">
        <v>0</v>
      </c>
      <c r="AN85">
        <v>0.61892999999999998</v>
      </c>
      <c r="AO85">
        <v>0</v>
      </c>
      <c r="AP85">
        <v>1.8396440000000001</v>
      </c>
      <c r="AQ85">
        <v>15.607535</v>
      </c>
      <c r="AR85">
        <v>21.139392000000001</v>
      </c>
      <c r="AS85">
        <v>10.045577</v>
      </c>
      <c r="AT85">
        <v>7.1789680000000002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75.821437000000003</v>
      </c>
      <c r="BA85">
        <f t="shared" si="4"/>
        <v>2342.3194359999998</v>
      </c>
      <c r="BD85">
        <v>5.1100000000000003</v>
      </c>
      <c r="BE85">
        <v>1.84</v>
      </c>
      <c r="BF85">
        <v>2.15</v>
      </c>
      <c r="BG85">
        <v>1.71</v>
      </c>
      <c r="BH85">
        <v>6.03</v>
      </c>
      <c r="BI85">
        <v>1.36</v>
      </c>
      <c r="BJ85">
        <v>0.84</v>
      </c>
      <c r="BK85">
        <v>1.64</v>
      </c>
      <c r="BL85">
        <v>0.68</v>
      </c>
      <c r="BM85">
        <v>0.17</v>
      </c>
      <c r="BN85">
        <v>2.2400000000000002</v>
      </c>
      <c r="BO85">
        <v>3.61</v>
      </c>
      <c r="BP85">
        <v>0.26</v>
      </c>
      <c r="BQ85">
        <v>1.92</v>
      </c>
      <c r="BR85">
        <v>2.1</v>
      </c>
      <c r="BS85">
        <v>0.87</v>
      </c>
      <c r="BT85">
        <v>2.8428770000000001</v>
      </c>
      <c r="BU85">
        <v>1.2848599999999999</v>
      </c>
      <c r="BV85">
        <v>1.9214439999999999</v>
      </c>
      <c r="BW85">
        <v>1.859899</v>
      </c>
      <c r="BX85">
        <v>1.875907</v>
      </c>
      <c r="BY85">
        <v>2.5697209999999999</v>
      </c>
      <c r="BZ85">
        <v>1.271155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5.0880489999999998</v>
      </c>
      <c r="CK85">
        <v>1.790637</v>
      </c>
      <c r="CL85">
        <v>1.855261</v>
      </c>
      <c r="CM85">
        <v>3.362412</v>
      </c>
      <c r="CN85">
        <v>1.696016</v>
      </c>
      <c r="CO85">
        <v>4.1115539999999999</v>
      </c>
      <c r="CP85">
        <v>4.0770879999999998</v>
      </c>
      <c r="CQ85">
        <v>3.3166540000000002</v>
      </c>
      <c r="CR85">
        <v>0.77264500000000003</v>
      </c>
      <c r="CS85">
        <v>2.6747749999999999</v>
      </c>
      <c r="CT85">
        <v>0</v>
      </c>
      <c r="CU85">
        <v>0</v>
      </c>
      <c r="CV85">
        <v>0</v>
      </c>
      <c r="CW85">
        <v>0.92048300000000005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75.821437000000003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503.80743200000001</v>
      </c>
      <c r="L86">
        <v>575.75766999999996</v>
      </c>
      <c r="M86">
        <v>88.961607999999998</v>
      </c>
      <c r="N86">
        <v>114.08019400000001</v>
      </c>
      <c r="O86">
        <v>119.47385</v>
      </c>
      <c r="P86">
        <v>117.757136</v>
      </c>
      <c r="Q86">
        <v>20.628523000000001</v>
      </c>
      <c r="R86">
        <v>39.914484999999999</v>
      </c>
      <c r="S86">
        <v>13.71217</v>
      </c>
      <c r="T86">
        <v>0.53614399999999995</v>
      </c>
      <c r="U86">
        <v>334.10866499999997</v>
      </c>
      <c r="V86">
        <v>11.142604</v>
      </c>
      <c r="W86">
        <v>41.842210000000001</v>
      </c>
      <c r="X86">
        <v>98.233739999999997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17.508931</v>
      </c>
      <c r="AG86">
        <v>43.330392000000003</v>
      </c>
      <c r="AH86">
        <v>0</v>
      </c>
      <c r="AI86">
        <v>0</v>
      </c>
      <c r="AJ86">
        <v>0</v>
      </c>
      <c r="AK86">
        <v>52.247712</v>
      </c>
      <c r="AL86">
        <v>12.237487</v>
      </c>
      <c r="AM86">
        <v>0</v>
      </c>
      <c r="AN86">
        <v>0.61892999999999998</v>
      </c>
      <c r="AO86">
        <v>0</v>
      </c>
      <c r="AP86">
        <v>1.8396440000000001</v>
      </c>
      <c r="AQ86">
        <v>15.607535</v>
      </c>
      <c r="AR86">
        <v>21.139392000000001</v>
      </c>
      <c r="AS86">
        <v>10.045577</v>
      </c>
      <c r="AT86">
        <v>7.1789680000000002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75.821437000000003</v>
      </c>
      <c r="BA86">
        <f t="shared" si="4"/>
        <v>2337.532436</v>
      </c>
      <c r="BD86">
        <v>5.1100000000000003</v>
      </c>
      <c r="BE86">
        <v>1.84</v>
      </c>
      <c r="BF86">
        <v>2.15</v>
      </c>
      <c r="BG86">
        <v>1.71</v>
      </c>
      <c r="BH86">
        <v>6.03</v>
      </c>
      <c r="BI86">
        <v>1.36</v>
      </c>
      <c r="BJ86">
        <v>0.84</v>
      </c>
      <c r="BK86">
        <v>1.64</v>
      </c>
      <c r="BL86">
        <v>0.68</v>
      </c>
      <c r="BM86">
        <v>0.17</v>
      </c>
      <c r="BN86">
        <v>2.2400000000000002</v>
      </c>
      <c r="BO86">
        <v>3.61</v>
      </c>
      <c r="BP86">
        <v>0.26</v>
      </c>
      <c r="BQ86">
        <v>1.92</v>
      </c>
      <c r="BR86">
        <v>2.1</v>
      </c>
      <c r="BS86">
        <v>0.87</v>
      </c>
      <c r="BT86">
        <v>2.8428770000000001</v>
      </c>
      <c r="BU86">
        <v>1.2848599999999999</v>
      </c>
      <c r="BV86">
        <v>1.9214439999999999</v>
      </c>
      <c r="BW86">
        <v>1.859899</v>
      </c>
      <c r="BX86">
        <v>1.875907</v>
      </c>
      <c r="BY86">
        <v>2.5697209999999999</v>
      </c>
      <c r="BZ86">
        <v>1.271155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5.0880489999999998</v>
      </c>
      <c r="CK86">
        <v>1.790637</v>
      </c>
      <c r="CL86">
        <v>1.855261</v>
      </c>
      <c r="CM86">
        <v>3.362412</v>
      </c>
      <c r="CN86">
        <v>1.696016</v>
      </c>
      <c r="CO86">
        <v>4.1115539999999999</v>
      </c>
      <c r="CP86">
        <v>4.0770879999999998</v>
      </c>
      <c r="CQ86">
        <v>3.3166540000000002</v>
      </c>
      <c r="CR86">
        <v>0.77264500000000003</v>
      </c>
      <c r="CS86">
        <v>2.6747749999999999</v>
      </c>
      <c r="CT86">
        <v>0</v>
      </c>
      <c r="CU86">
        <v>0</v>
      </c>
      <c r="CV86">
        <v>0</v>
      </c>
      <c r="CW86">
        <v>0.92048300000000005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75.821437000000003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441.72967299999999</v>
      </c>
      <c r="L87">
        <v>575.75766999999996</v>
      </c>
      <c r="M87">
        <v>88.961607999999998</v>
      </c>
      <c r="N87">
        <v>114.08019400000001</v>
      </c>
      <c r="O87">
        <v>119.47385</v>
      </c>
      <c r="P87">
        <v>117.757136</v>
      </c>
      <c r="Q87">
        <v>20.644033</v>
      </c>
      <c r="R87">
        <v>39.953834000000001</v>
      </c>
      <c r="S87">
        <v>19.062833999999999</v>
      </c>
      <c r="T87">
        <v>0.53614399999999995</v>
      </c>
      <c r="U87">
        <v>334.10866499999997</v>
      </c>
      <c r="V87">
        <v>17.367332000000001</v>
      </c>
      <c r="W87">
        <v>42.422393999999997</v>
      </c>
      <c r="X87">
        <v>98.233739999999997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17.508931</v>
      </c>
      <c r="AG87">
        <v>43.330392000000003</v>
      </c>
      <c r="AH87">
        <v>0</v>
      </c>
      <c r="AI87">
        <v>0</v>
      </c>
      <c r="AJ87">
        <v>0</v>
      </c>
      <c r="AK87">
        <v>52.247712</v>
      </c>
      <c r="AL87">
        <v>12.237487</v>
      </c>
      <c r="AM87">
        <v>0</v>
      </c>
      <c r="AN87">
        <v>0.61892999999999998</v>
      </c>
      <c r="AO87">
        <v>0</v>
      </c>
      <c r="AP87">
        <v>5.3962890000000003</v>
      </c>
      <c r="AQ87">
        <v>0</v>
      </c>
      <c r="AR87">
        <v>21.139392000000001</v>
      </c>
      <c r="AS87">
        <v>10.045577</v>
      </c>
      <c r="AT87">
        <v>7.1789680000000002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75.731436999999985</v>
      </c>
      <c r="BA87">
        <f t="shared" si="4"/>
        <v>2275.5242219999996</v>
      </c>
      <c r="BD87">
        <v>5.1100000000000003</v>
      </c>
      <c r="BE87">
        <v>1.84</v>
      </c>
      <c r="BF87">
        <v>2.15</v>
      </c>
      <c r="BG87">
        <v>1.71</v>
      </c>
      <c r="BH87">
        <v>6.03</v>
      </c>
      <c r="BI87">
        <v>1.27</v>
      </c>
      <c r="BJ87">
        <v>0.84</v>
      </c>
      <c r="BK87">
        <v>1.64</v>
      </c>
      <c r="BL87">
        <v>0.68</v>
      </c>
      <c r="BM87">
        <v>0.17</v>
      </c>
      <c r="BN87">
        <v>2.2400000000000002</v>
      </c>
      <c r="BO87">
        <v>3.61</v>
      </c>
      <c r="BP87">
        <v>0.26</v>
      </c>
      <c r="BQ87">
        <v>1.92</v>
      </c>
      <c r="BR87">
        <v>2.1</v>
      </c>
      <c r="BS87">
        <v>0.87</v>
      </c>
      <c r="BT87">
        <v>2.8428770000000001</v>
      </c>
      <c r="BU87">
        <v>1.2848599999999999</v>
      </c>
      <c r="BV87">
        <v>1.9214439999999999</v>
      </c>
      <c r="BW87">
        <v>1.859899</v>
      </c>
      <c r="BX87">
        <v>1.875907</v>
      </c>
      <c r="BY87">
        <v>2.5697209999999999</v>
      </c>
      <c r="BZ87">
        <v>1.271155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5.0880489999999998</v>
      </c>
      <c r="CK87">
        <v>1.790637</v>
      </c>
      <c r="CL87">
        <v>1.855261</v>
      </c>
      <c r="CM87">
        <v>3.362412</v>
      </c>
      <c r="CN87">
        <v>1.696016</v>
      </c>
      <c r="CO87">
        <v>4.1115539999999999</v>
      </c>
      <c r="CP87">
        <v>4.0770879999999998</v>
      </c>
      <c r="CQ87">
        <v>3.3166540000000002</v>
      </c>
      <c r="CR87">
        <v>0.77264500000000003</v>
      </c>
      <c r="CS87">
        <v>2.6747749999999999</v>
      </c>
      <c r="CT87">
        <v>0</v>
      </c>
      <c r="CU87">
        <v>0</v>
      </c>
      <c r="CV87">
        <v>0</v>
      </c>
      <c r="CW87">
        <v>0.92048300000000005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75.731436999999985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421.59549399999997</v>
      </c>
      <c r="L88">
        <v>575.75766999999996</v>
      </c>
      <c r="M88">
        <v>88.961607999999998</v>
      </c>
      <c r="N88">
        <v>114.08019400000001</v>
      </c>
      <c r="O88">
        <v>119.47385</v>
      </c>
      <c r="P88">
        <v>117.757136</v>
      </c>
      <c r="Q88">
        <v>20.644033</v>
      </c>
      <c r="R88">
        <v>39.953834000000001</v>
      </c>
      <c r="S88">
        <v>24.346682000000001</v>
      </c>
      <c r="T88">
        <v>0.53614399999999995</v>
      </c>
      <c r="U88">
        <v>334.10866499999997</v>
      </c>
      <c r="V88">
        <v>17.367332000000001</v>
      </c>
      <c r="W88">
        <v>42.422393999999997</v>
      </c>
      <c r="X88">
        <v>98.233739999999997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17.508931</v>
      </c>
      <c r="AG88">
        <v>43.330392000000003</v>
      </c>
      <c r="AH88">
        <v>0</v>
      </c>
      <c r="AI88">
        <v>0</v>
      </c>
      <c r="AJ88">
        <v>0</v>
      </c>
      <c r="AK88">
        <v>52.247712</v>
      </c>
      <c r="AL88">
        <v>12.237487</v>
      </c>
      <c r="AM88">
        <v>0</v>
      </c>
      <c r="AN88">
        <v>0.61892999999999998</v>
      </c>
      <c r="AO88">
        <v>0</v>
      </c>
      <c r="AP88">
        <v>5.3962890000000003</v>
      </c>
      <c r="AQ88">
        <v>0</v>
      </c>
      <c r="AR88">
        <v>21.139392000000001</v>
      </c>
      <c r="AS88">
        <v>10.045577</v>
      </c>
      <c r="AT88">
        <v>7.1789680000000002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75.751436999999996</v>
      </c>
      <c r="BA88">
        <f t="shared" si="4"/>
        <v>2260.6938909999994</v>
      </c>
      <c r="BD88">
        <v>5.1100000000000003</v>
      </c>
      <c r="BE88">
        <v>1.84</v>
      </c>
      <c r="BF88">
        <v>2.15</v>
      </c>
      <c r="BG88">
        <v>1.71</v>
      </c>
      <c r="BH88">
        <v>6.03</v>
      </c>
      <c r="BI88">
        <v>1.27</v>
      </c>
      <c r="BJ88">
        <v>0.84</v>
      </c>
      <c r="BK88">
        <v>1.64</v>
      </c>
      <c r="BL88">
        <v>0.7</v>
      </c>
      <c r="BM88">
        <v>0.17</v>
      </c>
      <c r="BN88">
        <v>2.2400000000000002</v>
      </c>
      <c r="BO88">
        <v>3.61</v>
      </c>
      <c r="BP88">
        <v>0.26</v>
      </c>
      <c r="BQ88">
        <v>1.92</v>
      </c>
      <c r="BR88">
        <v>2.1</v>
      </c>
      <c r="BS88">
        <v>0.87</v>
      </c>
      <c r="BT88">
        <v>2.8428770000000001</v>
      </c>
      <c r="BU88">
        <v>1.2848599999999999</v>
      </c>
      <c r="BV88">
        <v>1.9214439999999999</v>
      </c>
      <c r="BW88">
        <v>1.859899</v>
      </c>
      <c r="BX88">
        <v>1.875907</v>
      </c>
      <c r="BY88">
        <v>2.5697209999999999</v>
      </c>
      <c r="BZ88">
        <v>1.271155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5.0880489999999998</v>
      </c>
      <c r="CK88">
        <v>1.790637</v>
      </c>
      <c r="CL88">
        <v>1.855261</v>
      </c>
      <c r="CM88">
        <v>3.362412</v>
      </c>
      <c r="CN88">
        <v>1.696016</v>
      </c>
      <c r="CO88">
        <v>4.1115539999999999</v>
      </c>
      <c r="CP88">
        <v>4.0770879999999998</v>
      </c>
      <c r="CQ88">
        <v>3.3166540000000002</v>
      </c>
      <c r="CR88">
        <v>0.77264500000000003</v>
      </c>
      <c r="CS88">
        <v>2.6747749999999999</v>
      </c>
      <c r="CT88">
        <v>0</v>
      </c>
      <c r="CU88">
        <v>0</v>
      </c>
      <c r="CV88">
        <v>0</v>
      </c>
      <c r="CW88">
        <v>0.92048300000000005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75.751436999999996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401.490094</v>
      </c>
      <c r="L89">
        <v>575.75766999999996</v>
      </c>
      <c r="M89">
        <v>88.961607999999998</v>
      </c>
      <c r="N89">
        <v>114.08019400000001</v>
      </c>
      <c r="O89">
        <v>119.47385</v>
      </c>
      <c r="P89">
        <v>117.757136</v>
      </c>
      <c r="Q89">
        <v>20.644033</v>
      </c>
      <c r="R89">
        <v>39.953834000000001</v>
      </c>
      <c r="S89">
        <v>24.346682000000001</v>
      </c>
      <c r="T89">
        <v>0.53614399999999995</v>
      </c>
      <c r="U89">
        <v>334.10866499999997</v>
      </c>
      <c r="V89">
        <v>17.367332000000001</v>
      </c>
      <c r="W89">
        <v>42.422393999999997</v>
      </c>
      <c r="X89">
        <v>98.233739999999997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17.508931</v>
      </c>
      <c r="AG89">
        <v>43.330392000000003</v>
      </c>
      <c r="AH89">
        <v>0</v>
      </c>
      <c r="AI89">
        <v>0</v>
      </c>
      <c r="AJ89">
        <v>0</v>
      </c>
      <c r="AK89">
        <v>52.247712</v>
      </c>
      <c r="AL89">
        <v>12.237487</v>
      </c>
      <c r="AM89">
        <v>0</v>
      </c>
      <c r="AN89">
        <v>0.61892999999999998</v>
      </c>
      <c r="AO89">
        <v>0</v>
      </c>
      <c r="AP89">
        <v>1.1037859999999999</v>
      </c>
      <c r="AQ89">
        <v>0</v>
      </c>
      <c r="AR89">
        <v>21.139392000000001</v>
      </c>
      <c r="AS89">
        <v>15.454734</v>
      </c>
      <c r="AT89">
        <v>7.7762089999999997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75.801445999999999</v>
      </c>
      <c r="BA89">
        <f t="shared" si="4"/>
        <v>2242.3523949999999</v>
      </c>
      <c r="BD89">
        <v>5.1100000000000003</v>
      </c>
      <c r="BE89">
        <v>1.84</v>
      </c>
      <c r="BF89">
        <v>2.15</v>
      </c>
      <c r="BG89">
        <v>1.71</v>
      </c>
      <c r="BH89">
        <v>6.03</v>
      </c>
      <c r="BI89">
        <v>1.27</v>
      </c>
      <c r="BJ89">
        <v>0.84</v>
      </c>
      <c r="BK89">
        <v>1.64</v>
      </c>
      <c r="BL89">
        <v>0.73</v>
      </c>
      <c r="BM89">
        <v>0.17</v>
      </c>
      <c r="BN89">
        <v>2.2400000000000002</v>
      </c>
      <c r="BO89">
        <v>3.61</v>
      </c>
      <c r="BP89">
        <v>0.26</v>
      </c>
      <c r="BQ89">
        <v>1.92</v>
      </c>
      <c r="BR89">
        <v>2.1</v>
      </c>
      <c r="BS89">
        <v>0.87</v>
      </c>
      <c r="BT89">
        <v>2.8428770000000001</v>
      </c>
      <c r="BU89">
        <v>1.2848599999999999</v>
      </c>
      <c r="BV89">
        <v>1.9414530000000001</v>
      </c>
      <c r="BW89">
        <v>1.859899</v>
      </c>
      <c r="BX89">
        <v>1.875907</v>
      </c>
      <c r="BY89">
        <v>2.5697209999999999</v>
      </c>
      <c r="BZ89">
        <v>1.271155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5.0880489999999998</v>
      </c>
      <c r="CK89">
        <v>1.790637</v>
      </c>
      <c r="CL89">
        <v>1.855261</v>
      </c>
      <c r="CM89">
        <v>3.362412</v>
      </c>
      <c r="CN89">
        <v>1.696016</v>
      </c>
      <c r="CO89">
        <v>4.1115539999999999</v>
      </c>
      <c r="CP89">
        <v>4.0770879999999998</v>
      </c>
      <c r="CQ89">
        <v>3.3166540000000002</v>
      </c>
      <c r="CR89">
        <v>0.77264500000000003</v>
      </c>
      <c r="CS89">
        <v>2.6747749999999999</v>
      </c>
      <c r="CT89">
        <v>0</v>
      </c>
      <c r="CU89">
        <v>0</v>
      </c>
      <c r="CV89">
        <v>0</v>
      </c>
      <c r="CW89">
        <v>0.92048300000000005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75.801445999999999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396.70309400000002</v>
      </c>
      <c r="L90">
        <v>575.09706400000005</v>
      </c>
      <c r="M90">
        <v>88.961607999999998</v>
      </c>
      <c r="N90">
        <v>114.08019400000001</v>
      </c>
      <c r="O90">
        <v>119.47385</v>
      </c>
      <c r="P90">
        <v>117.757136</v>
      </c>
      <c r="Q90">
        <v>20.644033</v>
      </c>
      <c r="R90">
        <v>39.953834000000001</v>
      </c>
      <c r="S90">
        <v>24.346682000000001</v>
      </c>
      <c r="T90">
        <v>0.53614399999999995</v>
      </c>
      <c r="U90">
        <v>334.10866499999997</v>
      </c>
      <c r="V90">
        <v>17.367332000000001</v>
      </c>
      <c r="W90">
        <v>42.422393999999997</v>
      </c>
      <c r="X90">
        <v>98.233739999999997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17.508931</v>
      </c>
      <c r="AG90">
        <v>43.330392000000003</v>
      </c>
      <c r="AH90">
        <v>0</v>
      </c>
      <c r="AI90">
        <v>0</v>
      </c>
      <c r="AJ90">
        <v>0</v>
      </c>
      <c r="AK90">
        <v>52.247712</v>
      </c>
      <c r="AL90">
        <v>12.237487</v>
      </c>
      <c r="AM90">
        <v>0</v>
      </c>
      <c r="AN90">
        <v>0.61892999999999998</v>
      </c>
      <c r="AO90">
        <v>0</v>
      </c>
      <c r="AP90">
        <v>1.1037859999999999</v>
      </c>
      <c r="AQ90">
        <v>0</v>
      </c>
      <c r="AR90">
        <v>21.139392000000001</v>
      </c>
      <c r="AS90">
        <v>15.454734</v>
      </c>
      <c r="AT90">
        <v>7.8889760000000004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75.812097999999992</v>
      </c>
      <c r="BA90">
        <f t="shared" si="4"/>
        <v>2237.0282080000002</v>
      </c>
      <c r="BD90">
        <v>5.1100000000000003</v>
      </c>
      <c r="BE90">
        <v>1.84</v>
      </c>
      <c r="BF90">
        <v>2.15</v>
      </c>
      <c r="BG90">
        <v>1.71</v>
      </c>
      <c r="BH90">
        <v>6.03</v>
      </c>
      <c r="BI90">
        <v>1.27</v>
      </c>
      <c r="BJ90">
        <v>0.84</v>
      </c>
      <c r="BK90">
        <v>1.64</v>
      </c>
      <c r="BL90">
        <v>0.74</v>
      </c>
      <c r="BM90">
        <v>0.17</v>
      </c>
      <c r="BN90">
        <v>2.2400000000000002</v>
      </c>
      <c r="BO90">
        <v>3.61</v>
      </c>
      <c r="BP90">
        <v>0.26</v>
      </c>
      <c r="BQ90">
        <v>1.92</v>
      </c>
      <c r="BR90">
        <v>2.1</v>
      </c>
      <c r="BS90">
        <v>0.87</v>
      </c>
      <c r="BT90">
        <v>2.8428770000000001</v>
      </c>
      <c r="BU90">
        <v>1.2848599999999999</v>
      </c>
      <c r="BV90">
        <v>1.942105</v>
      </c>
      <c r="BW90">
        <v>1.859899</v>
      </c>
      <c r="BX90">
        <v>1.875907</v>
      </c>
      <c r="BY90">
        <v>2.5697209999999999</v>
      </c>
      <c r="BZ90">
        <v>1.271155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5.0880489999999998</v>
      </c>
      <c r="CK90">
        <v>1.790637</v>
      </c>
      <c r="CL90">
        <v>1.855261</v>
      </c>
      <c r="CM90">
        <v>3.362412</v>
      </c>
      <c r="CN90">
        <v>1.696016</v>
      </c>
      <c r="CO90">
        <v>4.1115539999999999</v>
      </c>
      <c r="CP90">
        <v>4.0770879999999998</v>
      </c>
      <c r="CQ90">
        <v>3.3166540000000002</v>
      </c>
      <c r="CR90">
        <v>0.77264500000000003</v>
      </c>
      <c r="CS90">
        <v>2.6747749999999999</v>
      </c>
      <c r="CT90">
        <v>0</v>
      </c>
      <c r="CU90">
        <v>0</v>
      </c>
      <c r="CV90">
        <v>0</v>
      </c>
      <c r="CW90">
        <v>0.92048300000000005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75.812097999999992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406.69513799999999</v>
      </c>
      <c r="L91">
        <v>479.84572100000003</v>
      </c>
      <c r="M91">
        <v>88.961607999999998</v>
      </c>
      <c r="N91">
        <v>114.08019400000001</v>
      </c>
      <c r="O91">
        <v>119.47385</v>
      </c>
      <c r="P91">
        <v>117.757136</v>
      </c>
      <c r="Q91">
        <v>16.761607999999999</v>
      </c>
      <c r="R91">
        <v>33.802826000000003</v>
      </c>
      <c r="S91">
        <v>20.133849999999999</v>
      </c>
      <c r="T91">
        <v>0.53614399999999995</v>
      </c>
      <c r="U91">
        <v>334.10866499999997</v>
      </c>
      <c r="V91">
        <v>12.414702</v>
      </c>
      <c r="W91">
        <v>41.842210000000001</v>
      </c>
      <c r="X91">
        <v>97.112911999999994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8.7544660000000007</v>
      </c>
      <c r="AG91">
        <v>43.330392000000003</v>
      </c>
      <c r="AH91">
        <v>0</v>
      </c>
      <c r="AI91">
        <v>0</v>
      </c>
      <c r="AJ91">
        <v>0</v>
      </c>
      <c r="AK91">
        <v>52.247712</v>
      </c>
      <c r="AL91">
        <v>12.237487</v>
      </c>
      <c r="AM91">
        <v>0</v>
      </c>
      <c r="AN91">
        <v>0.61892999999999998</v>
      </c>
      <c r="AO91">
        <v>0</v>
      </c>
      <c r="AP91">
        <v>1.1037859999999999</v>
      </c>
      <c r="AQ91">
        <v>0</v>
      </c>
      <c r="AR91">
        <v>21.139392000000001</v>
      </c>
      <c r="AS91">
        <v>15.454734</v>
      </c>
      <c r="AT91">
        <v>8.2834249999999994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75.752734999999987</v>
      </c>
      <c r="BA91">
        <f t="shared" si="4"/>
        <v>2122.4496230000004</v>
      </c>
      <c r="BD91">
        <v>5.1100000000000003</v>
      </c>
      <c r="BE91">
        <v>1.84</v>
      </c>
      <c r="BF91">
        <v>2.15</v>
      </c>
      <c r="BG91">
        <v>1.71</v>
      </c>
      <c r="BH91">
        <v>6.03</v>
      </c>
      <c r="BI91">
        <v>1.3</v>
      </c>
      <c r="BJ91">
        <v>0.85</v>
      </c>
      <c r="BK91">
        <v>1.64</v>
      </c>
      <c r="BL91">
        <v>0.74</v>
      </c>
      <c r="BM91">
        <v>0.17</v>
      </c>
      <c r="BN91">
        <v>2.2400000000000002</v>
      </c>
      <c r="BO91">
        <v>3.61</v>
      </c>
      <c r="BP91">
        <v>0.26</v>
      </c>
      <c r="BQ91">
        <v>1.92</v>
      </c>
      <c r="BR91">
        <v>2.1</v>
      </c>
      <c r="BS91">
        <v>0.87</v>
      </c>
      <c r="BT91">
        <v>2.8428770000000001</v>
      </c>
      <c r="BU91">
        <v>1.2848599999999999</v>
      </c>
      <c r="BV91">
        <v>1.942105</v>
      </c>
      <c r="BW91">
        <v>1.859899</v>
      </c>
      <c r="BX91">
        <v>1.875907</v>
      </c>
      <c r="BY91">
        <v>2.5697209999999999</v>
      </c>
      <c r="BZ91">
        <v>1.271155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4.9886860000000004</v>
      </c>
      <c r="CK91">
        <v>1.790637</v>
      </c>
      <c r="CL91">
        <v>1.855261</v>
      </c>
      <c r="CM91">
        <v>3.362412</v>
      </c>
      <c r="CN91">
        <v>1.696016</v>
      </c>
      <c r="CO91">
        <v>4.1115539999999999</v>
      </c>
      <c r="CP91">
        <v>4.0770879999999998</v>
      </c>
      <c r="CQ91">
        <v>3.3166540000000002</v>
      </c>
      <c r="CR91">
        <v>0.77264500000000003</v>
      </c>
      <c r="CS91">
        <v>2.6747749999999999</v>
      </c>
      <c r="CT91">
        <v>0</v>
      </c>
      <c r="CU91">
        <v>0</v>
      </c>
      <c r="CV91">
        <v>0</v>
      </c>
      <c r="CW91">
        <v>0.92048300000000005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75.752734999999987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417.4264</v>
      </c>
      <c r="L92">
        <v>384.10572100000002</v>
      </c>
      <c r="M92">
        <v>88.961607999999998</v>
      </c>
      <c r="N92">
        <v>114.08019400000001</v>
      </c>
      <c r="O92">
        <v>119.47385</v>
      </c>
      <c r="P92">
        <v>117.757136</v>
      </c>
      <c r="Q92">
        <v>16.717639999999999</v>
      </c>
      <c r="R92">
        <v>33.802826000000003</v>
      </c>
      <c r="S92">
        <v>19.904346</v>
      </c>
      <c r="T92">
        <v>0.53614399999999995</v>
      </c>
      <c r="U92">
        <v>334.10866499999997</v>
      </c>
      <c r="V92">
        <v>12.414702</v>
      </c>
      <c r="W92">
        <v>41.842210000000001</v>
      </c>
      <c r="X92">
        <v>97.112911999999994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8.7544660000000007</v>
      </c>
      <c r="AG92">
        <v>43.330392000000003</v>
      </c>
      <c r="AH92">
        <v>0</v>
      </c>
      <c r="AI92">
        <v>0</v>
      </c>
      <c r="AJ92">
        <v>0</v>
      </c>
      <c r="AK92">
        <v>52.247712</v>
      </c>
      <c r="AL92">
        <v>12.237487</v>
      </c>
      <c r="AM92">
        <v>0</v>
      </c>
      <c r="AN92">
        <v>0.61892999999999998</v>
      </c>
      <c r="AO92">
        <v>0</v>
      </c>
      <c r="AP92">
        <v>1.1037859999999999</v>
      </c>
      <c r="AQ92">
        <v>0</v>
      </c>
      <c r="AR92">
        <v>21.139392000000001</v>
      </c>
      <c r="AS92">
        <v>15.454734</v>
      </c>
      <c r="AT92">
        <v>8.6778739999999992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75.762734999999992</v>
      </c>
      <c r="BA92">
        <f t="shared" si="4"/>
        <v>2037.5718620000005</v>
      </c>
      <c r="BD92">
        <v>5.1100000000000003</v>
      </c>
      <c r="BE92">
        <v>1.84</v>
      </c>
      <c r="BF92">
        <v>2.15</v>
      </c>
      <c r="BG92">
        <v>1.71</v>
      </c>
      <c r="BH92">
        <v>6.03</v>
      </c>
      <c r="BI92">
        <v>1.31</v>
      </c>
      <c r="BJ92">
        <v>0.85</v>
      </c>
      <c r="BK92">
        <v>1.64</v>
      </c>
      <c r="BL92">
        <v>0.74</v>
      </c>
      <c r="BM92">
        <v>0.17</v>
      </c>
      <c r="BN92">
        <v>2.2400000000000002</v>
      </c>
      <c r="BO92">
        <v>3.61</v>
      </c>
      <c r="BP92">
        <v>0.26</v>
      </c>
      <c r="BQ92">
        <v>1.92</v>
      </c>
      <c r="BR92">
        <v>2.1</v>
      </c>
      <c r="BS92">
        <v>0.87</v>
      </c>
      <c r="BT92">
        <v>2.8428770000000001</v>
      </c>
      <c r="BU92">
        <v>1.2848599999999999</v>
      </c>
      <c r="BV92">
        <v>1.942105</v>
      </c>
      <c r="BW92">
        <v>1.859899</v>
      </c>
      <c r="BX92">
        <v>1.875907</v>
      </c>
      <c r="BY92">
        <v>2.5697209999999999</v>
      </c>
      <c r="BZ92">
        <v>1.271155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4.9886860000000004</v>
      </c>
      <c r="CK92">
        <v>1.790637</v>
      </c>
      <c r="CL92">
        <v>1.855261</v>
      </c>
      <c r="CM92">
        <v>3.362412</v>
      </c>
      <c r="CN92">
        <v>1.696016</v>
      </c>
      <c r="CO92">
        <v>4.1115539999999999</v>
      </c>
      <c r="CP92">
        <v>4.0770879999999998</v>
      </c>
      <c r="CQ92">
        <v>3.3166540000000002</v>
      </c>
      <c r="CR92">
        <v>0.77264500000000003</v>
      </c>
      <c r="CS92">
        <v>2.6747749999999999</v>
      </c>
      <c r="CT92">
        <v>0</v>
      </c>
      <c r="CU92">
        <v>0</v>
      </c>
      <c r="CV92">
        <v>0</v>
      </c>
      <c r="CW92">
        <v>0.92048300000000005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75.762734999999992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423.99416400000001</v>
      </c>
      <c r="L93">
        <v>324.65520199999997</v>
      </c>
      <c r="M93">
        <v>88.961607999999998</v>
      </c>
      <c r="N93">
        <v>114.08019400000001</v>
      </c>
      <c r="O93">
        <v>119.47385</v>
      </c>
      <c r="P93">
        <v>117.757136</v>
      </c>
      <c r="Q93">
        <v>12.88804</v>
      </c>
      <c r="R93">
        <v>25.935077</v>
      </c>
      <c r="S93">
        <v>14.663538000000001</v>
      </c>
      <c r="T93">
        <v>0.53614399999999995</v>
      </c>
      <c r="U93">
        <v>334.10866499999997</v>
      </c>
      <c r="V93">
        <v>10.395453</v>
      </c>
      <c r="W93">
        <v>41.842210000000001</v>
      </c>
      <c r="X93">
        <v>97.112911999999994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8.7544660000000007</v>
      </c>
      <c r="AG93">
        <v>43.330392000000003</v>
      </c>
      <c r="AH93">
        <v>0</v>
      </c>
      <c r="AI93">
        <v>0</v>
      </c>
      <c r="AJ93">
        <v>0</v>
      </c>
      <c r="AK93">
        <v>52.247712</v>
      </c>
      <c r="AL93">
        <v>12.237487</v>
      </c>
      <c r="AM93">
        <v>0</v>
      </c>
      <c r="AN93">
        <v>0.61892999999999998</v>
      </c>
      <c r="AO93">
        <v>0</v>
      </c>
      <c r="AP93">
        <v>1.1037859999999999</v>
      </c>
      <c r="AQ93">
        <v>0</v>
      </c>
      <c r="AR93">
        <v>21.139392000000001</v>
      </c>
      <c r="AS93">
        <v>15.454734</v>
      </c>
      <c r="AT93">
        <v>9.1512119999999992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75.862097999999989</v>
      </c>
      <c r="BA93">
        <f t="shared" si="4"/>
        <v>1966.3044020000004</v>
      </c>
      <c r="BD93">
        <v>5.1100000000000003</v>
      </c>
      <c r="BE93">
        <v>1.84</v>
      </c>
      <c r="BF93">
        <v>2.15</v>
      </c>
      <c r="BG93">
        <v>1.71</v>
      </c>
      <c r="BH93">
        <v>6.03</v>
      </c>
      <c r="BI93">
        <v>1.31</v>
      </c>
      <c r="BJ93">
        <v>0.85</v>
      </c>
      <c r="BK93">
        <v>1.64</v>
      </c>
      <c r="BL93">
        <v>0.74</v>
      </c>
      <c r="BM93">
        <v>0.17</v>
      </c>
      <c r="BN93">
        <v>2.2400000000000002</v>
      </c>
      <c r="BO93">
        <v>3.61</v>
      </c>
      <c r="BP93">
        <v>0.26</v>
      </c>
      <c r="BQ93">
        <v>1.92</v>
      </c>
      <c r="BR93">
        <v>2.1</v>
      </c>
      <c r="BS93">
        <v>0.87</v>
      </c>
      <c r="BT93">
        <v>2.8428770000000001</v>
      </c>
      <c r="BU93">
        <v>1.2848599999999999</v>
      </c>
      <c r="BV93">
        <v>1.942105</v>
      </c>
      <c r="BW93">
        <v>1.859899</v>
      </c>
      <c r="BX93">
        <v>1.875907</v>
      </c>
      <c r="BY93">
        <v>2.5697209999999999</v>
      </c>
      <c r="BZ93">
        <v>1.271155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5.0880489999999998</v>
      </c>
      <c r="CK93">
        <v>1.790637</v>
      </c>
      <c r="CL93">
        <v>1.855261</v>
      </c>
      <c r="CM93">
        <v>3.362412</v>
      </c>
      <c r="CN93">
        <v>1.696016</v>
      </c>
      <c r="CO93">
        <v>4.1115539999999999</v>
      </c>
      <c r="CP93">
        <v>4.0770879999999998</v>
      </c>
      <c r="CQ93">
        <v>3.3166540000000002</v>
      </c>
      <c r="CR93">
        <v>0.77264500000000003</v>
      </c>
      <c r="CS93">
        <v>2.6747749999999999</v>
      </c>
      <c r="CT93">
        <v>0</v>
      </c>
      <c r="CU93">
        <v>0</v>
      </c>
      <c r="CV93">
        <v>0</v>
      </c>
      <c r="CW93">
        <v>0.92048300000000005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75.862097999999989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471.54822200000001</v>
      </c>
      <c r="L94">
        <v>324.65520199999997</v>
      </c>
      <c r="M94">
        <v>88.961607999999998</v>
      </c>
      <c r="N94">
        <v>114.08019400000001</v>
      </c>
      <c r="O94">
        <v>119.47385</v>
      </c>
      <c r="P94">
        <v>117.757136</v>
      </c>
      <c r="Q94">
        <v>12.88804</v>
      </c>
      <c r="R94">
        <v>24.228826000000002</v>
      </c>
      <c r="S94">
        <v>14.663538000000001</v>
      </c>
      <c r="T94">
        <v>0.53614399999999995</v>
      </c>
      <c r="U94">
        <v>334.10866499999997</v>
      </c>
      <c r="V94">
        <v>9.5425020000000007</v>
      </c>
      <c r="W94">
        <v>36.056640999999999</v>
      </c>
      <c r="X94">
        <v>97.112911999999994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8.7544660000000007</v>
      </c>
      <c r="AG94">
        <v>43.330392000000003</v>
      </c>
      <c r="AH94">
        <v>0</v>
      </c>
      <c r="AI94">
        <v>0</v>
      </c>
      <c r="AJ94">
        <v>0</v>
      </c>
      <c r="AK94">
        <v>52.247712</v>
      </c>
      <c r="AL94">
        <v>12.237487</v>
      </c>
      <c r="AM94">
        <v>0</v>
      </c>
      <c r="AN94">
        <v>0.61892999999999998</v>
      </c>
      <c r="AO94">
        <v>0</v>
      </c>
      <c r="AP94">
        <v>1.1037859999999999</v>
      </c>
      <c r="AQ94">
        <v>0</v>
      </c>
      <c r="AR94">
        <v>21.139392000000001</v>
      </c>
      <c r="AS94">
        <v>15.454734</v>
      </c>
      <c r="AT94">
        <v>9.1512119999999992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75.812097999999992</v>
      </c>
      <c r="BA94">
        <f t="shared" si="4"/>
        <v>2005.4636890000002</v>
      </c>
      <c r="BD94">
        <v>5.1100000000000003</v>
      </c>
      <c r="BE94">
        <v>1.84</v>
      </c>
      <c r="BF94">
        <v>2.15</v>
      </c>
      <c r="BG94">
        <v>1.71</v>
      </c>
      <c r="BH94">
        <v>6.03</v>
      </c>
      <c r="BI94">
        <v>1.27</v>
      </c>
      <c r="BJ94">
        <v>0.84</v>
      </c>
      <c r="BK94">
        <v>1.64</v>
      </c>
      <c r="BL94">
        <v>0.74</v>
      </c>
      <c r="BM94">
        <v>0.17</v>
      </c>
      <c r="BN94">
        <v>2.2400000000000002</v>
      </c>
      <c r="BO94">
        <v>3.61</v>
      </c>
      <c r="BP94">
        <v>0.26</v>
      </c>
      <c r="BQ94">
        <v>1.92</v>
      </c>
      <c r="BR94">
        <v>2.1</v>
      </c>
      <c r="BS94">
        <v>0.87</v>
      </c>
      <c r="BT94">
        <v>2.8428770000000001</v>
      </c>
      <c r="BU94">
        <v>1.2848599999999999</v>
      </c>
      <c r="BV94">
        <v>1.942105</v>
      </c>
      <c r="BW94">
        <v>1.859899</v>
      </c>
      <c r="BX94">
        <v>1.875907</v>
      </c>
      <c r="BY94">
        <v>2.5697209999999999</v>
      </c>
      <c r="BZ94">
        <v>1.271155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5.0880489999999998</v>
      </c>
      <c r="CK94">
        <v>1.790637</v>
      </c>
      <c r="CL94">
        <v>1.855261</v>
      </c>
      <c r="CM94">
        <v>3.362412</v>
      </c>
      <c r="CN94">
        <v>1.696016</v>
      </c>
      <c r="CO94">
        <v>4.1115539999999999</v>
      </c>
      <c r="CP94">
        <v>4.0770879999999998</v>
      </c>
      <c r="CQ94">
        <v>3.3166540000000002</v>
      </c>
      <c r="CR94">
        <v>0.77264500000000003</v>
      </c>
      <c r="CS94">
        <v>2.6747749999999999</v>
      </c>
      <c r="CT94">
        <v>0</v>
      </c>
      <c r="CU94">
        <v>0</v>
      </c>
      <c r="CV94">
        <v>0</v>
      </c>
      <c r="CW94">
        <v>0.92048300000000005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75.812097999999992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459.15946600000001</v>
      </c>
      <c r="L95">
        <v>324.65520199999997</v>
      </c>
      <c r="M95">
        <v>88.961607999999998</v>
      </c>
      <c r="N95">
        <v>114.08019400000001</v>
      </c>
      <c r="O95">
        <v>119.47385</v>
      </c>
      <c r="P95">
        <v>117.757136</v>
      </c>
      <c r="Q95">
        <v>12.88804</v>
      </c>
      <c r="R95">
        <v>24.228826000000002</v>
      </c>
      <c r="S95">
        <v>14.663538000000001</v>
      </c>
      <c r="T95">
        <v>0.53614399999999995</v>
      </c>
      <c r="U95">
        <v>334.10866499999997</v>
      </c>
      <c r="V95">
        <v>9.5425020000000007</v>
      </c>
      <c r="W95">
        <v>25.525241000000001</v>
      </c>
      <c r="X95">
        <v>78.922312000000005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8.7544660000000007</v>
      </c>
      <c r="AG95">
        <v>43.330392000000003</v>
      </c>
      <c r="AH95">
        <v>0</v>
      </c>
      <c r="AI95">
        <v>0</v>
      </c>
      <c r="AJ95">
        <v>0</v>
      </c>
      <c r="AK95">
        <v>52.247712</v>
      </c>
      <c r="AL95">
        <v>12.237487</v>
      </c>
      <c r="AM95">
        <v>0</v>
      </c>
      <c r="AN95">
        <v>0.61892999999999998</v>
      </c>
      <c r="AO95">
        <v>0</v>
      </c>
      <c r="AP95">
        <v>1.1037859999999999</v>
      </c>
      <c r="AQ95">
        <v>0</v>
      </c>
      <c r="AR95">
        <v>8.4557570000000002</v>
      </c>
      <c r="AS95">
        <v>10.045577</v>
      </c>
      <c r="AT95">
        <v>9.6245510000000003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75.832098000000002</v>
      </c>
      <c r="BA95">
        <f t="shared" si="4"/>
        <v>1946.7534800000005</v>
      </c>
      <c r="BD95">
        <v>5.1100000000000003</v>
      </c>
      <c r="BE95">
        <v>1.84</v>
      </c>
      <c r="BF95">
        <v>2.15</v>
      </c>
      <c r="BG95">
        <v>1.71</v>
      </c>
      <c r="BH95">
        <v>6.03</v>
      </c>
      <c r="BI95">
        <v>1.27</v>
      </c>
      <c r="BJ95">
        <v>0.84</v>
      </c>
      <c r="BK95">
        <v>1.64</v>
      </c>
      <c r="BL95">
        <v>0.76</v>
      </c>
      <c r="BM95">
        <v>0.17</v>
      </c>
      <c r="BN95">
        <v>2.2400000000000002</v>
      </c>
      <c r="BO95">
        <v>3.61</v>
      </c>
      <c r="BP95">
        <v>0.26</v>
      </c>
      <c r="BQ95">
        <v>1.92</v>
      </c>
      <c r="BR95">
        <v>2.1</v>
      </c>
      <c r="BS95">
        <v>0.87</v>
      </c>
      <c r="BT95">
        <v>2.8428770000000001</v>
      </c>
      <c r="BU95">
        <v>1.2848599999999999</v>
      </c>
      <c r="BV95">
        <v>1.942105</v>
      </c>
      <c r="BW95">
        <v>1.859899</v>
      </c>
      <c r="BX95">
        <v>1.875907</v>
      </c>
      <c r="BY95">
        <v>2.5697209999999999</v>
      </c>
      <c r="BZ95">
        <v>1.271155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5.0880489999999998</v>
      </c>
      <c r="CK95">
        <v>1.790637</v>
      </c>
      <c r="CL95">
        <v>1.855261</v>
      </c>
      <c r="CM95">
        <v>3.362412</v>
      </c>
      <c r="CN95">
        <v>1.696016</v>
      </c>
      <c r="CO95">
        <v>4.1115539999999999</v>
      </c>
      <c r="CP95">
        <v>4.0770879999999998</v>
      </c>
      <c r="CQ95">
        <v>3.3166540000000002</v>
      </c>
      <c r="CR95">
        <v>0.77264500000000003</v>
      </c>
      <c r="CS95">
        <v>2.6747749999999999</v>
      </c>
      <c r="CT95">
        <v>0</v>
      </c>
      <c r="CU95">
        <v>0</v>
      </c>
      <c r="CV95">
        <v>0</v>
      </c>
      <c r="CW95">
        <v>0.92048300000000005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75.832098000000002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420.86346600000002</v>
      </c>
      <c r="L96">
        <v>324.65520199999997</v>
      </c>
      <c r="M96">
        <v>88.961607999999998</v>
      </c>
      <c r="N96">
        <v>114.08019400000001</v>
      </c>
      <c r="O96">
        <v>119.47385</v>
      </c>
      <c r="P96">
        <v>117.757136</v>
      </c>
      <c r="Q96">
        <v>12.88804</v>
      </c>
      <c r="R96">
        <v>24.228826000000002</v>
      </c>
      <c r="S96">
        <v>14.663538000000001</v>
      </c>
      <c r="T96">
        <v>0.53614399999999995</v>
      </c>
      <c r="U96">
        <v>334.10866499999997</v>
      </c>
      <c r="V96">
        <v>9.5425020000000007</v>
      </c>
      <c r="W96">
        <v>25.525241000000001</v>
      </c>
      <c r="X96">
        <v>78.922312000000005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8.7544660000000007</v>
      </c>
      <c r="AG96">
        <v>43.330392000000003</v>
      </c>
      <c r="AH96">
        <v>0</v>
      </c>
      <c r="AI96">
        <v>0</v>
      </c>
      <c r="AJ96">
        <v>0</v>
      </c>
      <c r="AK96">
        <v>52.247712</v>
      </c>
      <c r="AL96">
        <v>12.237487</v>
      </c>
      <c r="AM96">
        <v>0</v>
      </c>
      <c r="AN96">
        <v>0.61892999999999998</v>
      </c>
      <c r="AO96">
        <v>0</v>
      </c>
      <c r="AP96">
        <v>1.1037859999999999</v>
      </c>
      <c r="AQ96">
        <v>0</v>
      </c>
      <c r="AR96">
        <v>8.4557570000000002</v>
      </c>
      <c r="AS96">
        <v>10.045577</v>
      </c>
      <c r="AT96">
        <v>9.6245510000000003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75.832098000000002</v>
      </c>
      <c r="BA96">
        <f t="shared" si="4"/>
        <v>1908.4574800000005</v>
      </c>
      <c r="BD96">
        <v>5.1100000000000003</v>
      </c>
      <c r="BE96">
        <v>1.84</v>
      </c>
      <c r="BF96">
        <v>2.15</v>
      </c>
      <c r="BG96">
        <v>1.71</v>
      </c>
      <c r="BH96">
        <v>6.03</v>
      </c>
      <c r="BI96">
        <v>1.27</v>
      </c>
      <c r="BJ96">
        <v>0.84</v>
      </c>
      <c r="BK96">
        <v>1.64</v>
      </c>
      <c r="BL96">
        <v>0.76</v>
      </c>
      <c r="BM96">
        <v>0.17</v>
      </c>
      <c r="BN96">
        <v>2.2400000000000002</v>
      </c>
      <c r="BO96">
        <v>3.61</v>
      </c>
      <c r="BP96">
        <v>0.26</v>
      </c>
      <c r="BQ96">
        <v>1.92</v>
      </c>
      <c r="BR96">
        <v>2.1</v>
      </c>
      <c r="BS96">
        <v>0.87</v>
      </c>
      <c r="BT96">
        <v>2.8428770000000001</v>
      </c>
      <c r="BU96">
        <v>1.2848599999999999</v>
      </c>
      <c r="BV96">
        <v>1.942105</v>
      </c>
      <c r="BW96">
        <v>1.859899</v>
      </c>
      <c r="BX96">
        <v>1.875907</v>
      </c>
      <c r="BY96">
        <v>2.5697209999999999</v>
      </c>
      <c r="BZ96">
        <v>1.271155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5.0880489999999998</v>
      </c>
      <c r="CK96">
        <v>1.790637</v>
      </c>
      <c r="CL96">
        <v>1.855261</v>
      </c>
      <c r="CM96">
        <v>3.362412</v>
      </c>
      <c r="CN96">
        <v>1.696016</v>
      </c>
      <c r="CO96">
        <v>4.1115539999999999</v>
      </c>
      <c r="CP96">
        <v>4.0770879999999998</v>
      </c>
      <c r="CQ96">
        <v>3.3166540000000002</v>
      </c>
      <c r="CR96">
        <v>0.77264500000000003</v>
      </c>
      <c r="CS96">
        <v>2.6747749999999999</v>
      </c>
      <c r="CT96">
        <v>0</v>
      </c>
      <c r="CU96">
        <v>0</v>
      </c>
      <c r="CV96">
        <v>0</v>
      </c>
      <c r="CW96">
        <v>0.92048300000000005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75.832098000000002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366.72276699999998</v>
      </c>
      <c r="L97">
        <v>324.65520199999997</v>
      </c>
      <c r="M97">
        <v>88.961607999999998</v>
      </c>
      <c r="N97">
        <v>114.08019400000001</v>
      </c>
      <c r="O97">
        <v>119.47385</v>
      </c>
      <c r="P97">
        <v>117.757136</v>
      </c>
      <c r="Q97">
        <v>12.88804</v>
      </c>
      <c r="R97">
        <v>24.228826000000002</v>
      </c>
      <c r="S97">
        <v>14.663538000000001</v>
      </c>
      <c r="T97">
        <v>0.53614399999999995</v>
      </c>
      <c r="U97">
        <v>334.10866499999997</v>
      </c>
      <c r="V97">
        <v>9.5425020000000007</v>
      </c>
      <c r="W97">
        <v>25.525241000000001</v>
      </c>
      <c r="X97">
        <v>78.922312000000005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8.7544660000000007</v>
      </c>
      <c r="AG97">
        <v>43.330392000000003</v>
      </c>
      <c r="AH97">
        <v>0</v>
      </c>
      <c r="AI97">
        <v>0</v>
      </c>
      <c r="AJ97">
        <v>0</v>
      </c>
      <c r="AK97">
        <v>52.247712</v>
      </c>
      <c r="AL97">
        <v>12.237487</v>
      </c>
      <c r="AM97">
        <v>0</v>
      </c>
      <c r="AN97">
        <v>0.61892999999999998</v>
      </c>
      <c r="AO97">
        <v>0</v>
      </c>
      <c r="AP97">
        <v>5.3962890000000003</v>
      </c>
      <c r="AQ97">
        <v>0</v>
      </c>
      <c r="AR97">
        <v>6.341818</v>
      </c>
      <c r="AS97">
        <v>10.045577</v>
      </c>
      <c r="AT97">
        <v>9.6245510000000003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75.832098000000002</v>
      </c>
      <c r="BA97">
        <f t="shared" si="4"/>
        <v>1856.4953450000007</v>
      </c>
      <c r="BD97">
        <v>5.1100000000000003</v>
      </c>
      <c r="BE97">
        <v>1.84</v>
      </c>
      <c r="BF97">
        <v>2.15</v>
      </c>
      <c r="BG97">
        <v>1.71</v>
      </c>
      <c r="BH97">
        <v>6.03</v>
      </c>
      <c r="BI97">
        <v>1.27</v>
      </c>
      <c r="BJ97">
        <v>0.84</v>
      </c>
      <c r="BK97">
        <v>1.64</v>
      </c>
      <c r="BL97">
        <v>0.76</v>
      </c>
      <c r="BM97">
        <v>0.17</v>
      </c>
      <c r="BN97">
        <v>2.2400000000000002</v>
      </c>
      <c r="BO97">
        <v>3.61</v>
      </c>
      <c r="BP97">
        <v>0.26</v>
      </c>
      <c r="BQ97">
        <v>1.92</v>
      </c>
      <c r="BR97">
        <v>2.1</v>
      </c>
      <c r="BS97">
        <v>0.87</v>
      </c>
      <c r="BT97">
        <v>2.8428770000000001</v>
      </c>
      <c r="BU97">
        <v>1.2848599999999999</v>
      </c>
      <c r="BV97">
        <v>1.942105</v>
      </c>
      <c r="BW97">
        <v>1.859899</v>
      </c>
      <c r="BX97">
        <v>1.875907</v>
      </c>
      <c r="BY97">
        <v>2.5697209999999999</v>
      </c>
      <c r="BZ97">
        <v>1.271155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5.0880489999999998</v>
      </c>
      <c r="CK97">
        <v>1.790637</v>
      </c>
      <c r="CL97">
        <v>1.855261</v>
      </c>
      <c r="CM97">
        <v>3.362412</v>
      </c>
      <c r="CN97">
        <v>1.696016</v>
      </c>
      <c r="CO97">
        <v>4.1115539999999999</v>
      </c>
      <c r="CP97">
        <v>4.0770879999999998</v>
      </c>
      <c r="CQ97">
        <v>3.3166540000000002</v>
      </c>
      <c r="CR97">
        <v>0.77264500000000003</v>
      </c>
      <c r="CS97">
        <v>2.6747749999999999</v>
      </c>
      <c r="CT97">
        <v>0</v>
      </c>
      <c r="CU97">
        <v>0</v>
      </c>
      <c r="CV97">
        <v>0</v>
      </c>
      <c r="CW97">
        <v>0.92048300000000005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75.832098000000002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345.95957299999998</v>
      </c>
      <c r="L98">
        <v>324.65520199999997</v>
      </c>
      <c r="M98">
        <v>88.961607999999998</v>
      </c>
      <c r="N98">
        <v>114.08019400000001</v>
      </c>
      <c r="O98">
        <v>119.47385</v>
      </c>
      <c r="P98">
        <v>117.757136</v>
      </c>
      <c r="Q98">
        <v>11.07221</v>
      </c>
      <c r="R98">
        <v>24.228826000000002</v>
      </c>
      <c r="S98">
        <v>12.395508</v>
      </c>
      <c r="T98">
        <v>0.53614399999999995</v>
      </c>
      <c r="U98">
        <v>334.10866499999997</v>
      </c>
      <c r="V98">
        <v>9.5425020000000007</v>
      </c>
      <c r="W98">
        <v>25.525241000000001</v>
      </c>
      <c r="X98">
        <v>78.922312000000005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8.7544660000000007</v>
      </c>
      <c r="AG98">
        <v>43.330392000000003</v>
      </c>
      <c r="AH98">
        <v>0</v>
      </c>
      <c r="AI98">
        <v>0</v>
      </c>
      <c r="AJ98">
        <v>0</v>
      </c>
      <c r="AK98">
        <v>52.247712</v>
      </c>
      <c r="AL98">
        <v>12.237487</v>
      </c>
      <c r="AM98">
        <v>0</v>
      </c>
      <c r="AN98">
        <v>0.61892999999999998</v>
      </c>
      <c r="AO98">
        <v>0</v>
      </c>
      <c r="AP98">
        <v>5.3962890000000003</v>
      </c>
      <c r="AQ98">
        <v>0</v>
      </c>
      <c r="AR98">
        <v>6.341818</v>
      </c>
      <c r="AS98">
        <v>10.947103</v>
      </c>
      <c r="AT98">
        <v>9.6245510000000003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76.174562999999992</v>
      </c>
      <c r="BA98">
        <f t="shared" si="4"/>
        <v>1832.8922820000007</v>
      </c>
      <c r="BD98">
        <v>5.1100000000000003</v>
      </c>
      <c r="BE98">
        <v>1.84</v>
      </c>
      <c r="BF98">
        <v>2.15</v>
      </c>
      <c r="BG98">
        <v>1.71</v>
      </c>
      <c r="BH98">
        <v>6.03</v>
      </c>
      <c r="BI98">
        <v>1.27</v>
      </c>
      <c r="BJ98">
        <v>0.84</v>
      </c>
      <c r="BK98">
        <v>1.64</v>
      </c>
      <c r="BL98">
        <v>0.76</v>
      </c>
      <c r="BM98">
        <v>0.17</v>
      </c>
      <c r="BN98">
        <v>2.2400000000000002</v>
      </c>
      <c r="BO98">
        <v>3.61</v>
      </c>
      <c r="BP98">
        <v>0.26</v>
      </c>
      <c r="BQ98">
        <v>1.92</v>
      </c>
      <c r="BR98">
        <v>2.1</v>
      </c>
      <c r="BS98">
        <v>0.87</v>
      </c>
      <c r="BT98">
        <v>2.8428770000000001</v>
      </c>
      <c r="BU98">
        <v>1.2848599999999999</v>
      </c>
      <c r="BV98">
        <v>1.942105</v>
      </c>
      <c r="BW98">
        <v>1.859899</v>
      </c>
      <c r="BX98">
        <v>1.875907</v>
      </c>
      <c r="BY98">
        <v>2.5697209999999999</v>
      </c>
      <c r="BZ98">
        <v>1.271155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5.0880489999999998</v>
      </c>
      <c r="CK98">
        <v>1.790637</v>
      </c>
      <c r="CL98">
        <v>1.855261</v>
      </c>
      <c r="CM98">
        <v>3.362412</v>
      </c>
      <c r="CN98">
        <v>2.038481</v>
      </c>
      <c r="CO98">
        <v>4.1115539999999999</v>
      </c>
      <c r="CP98">
        <v>4.0770879999999998</v>
      </c>
      <c r="CQ98">
        <v>3.3166540000000002</v>
      </c>
      <c r="CR98">
        <v>0.77264500000000003</v>
      </c>
      <c r="CS98">
        <v>2.6747749999999999</v>
      </c>
      <c r="CT98">
        <v>0</v>
      </c>
      <c r="CU98">
        <v>0</v>
      </c>
      <c r="CV98">
        <v>0</v>
      </c>
      <c r="CW98">
        <v>0.92048300000000005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76.174562999999992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8.5027550000000012E-4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12.144445947750006</v>
      </c>
      <c r="L99">
        <f t="shared" si="6"/>
        <v>12.311588761999994</v>
      </c>
      <c r="M99">
        <f t="shared" si="6"/>
        <v>2.1350785919999957</v>
      </c>
      <c r="N99">
        <f t="shared" si="6"/>
        <v>2.7379246560000023</v>
      </c>
      <c r="O99">
        <f t="shared" si="6"/>
        <v>2.8673724000000043</v>
      </c>
      <c r="P99">
        <f t="shared" si="6"/>
        <v>2.8261712640000032</v>
      </c>
      <c r="Q99">
        <f t="shared" si="6"/>
        <v>0.42156329300000062</v>
      </c>
      <c r="R99">
        <f t="shared" si="6"/>
        <v>0.80455365849999894</v>
      </c>
      <c r="S99">
        <f t="shared" si="6"/>
        <v>0.41666869424999975</v>
      </c>
      <c r="T99">
        <f t="shared" si="6"/>
        <v>1.2867456000000003E-2</v>
      </c>
      <c r="U99">
        <f t="shared" si="6"/>
        <v>8.0186079599999953</v>
      </c>
      <c r="V99">
        <f t="shared" si="6"/>
        <v>0.26699159574999987</v>
      </c>
      <c r="W99">
        <f t="shared" si="6"/>
        <v>0.84798526049999878</v>
      </c>
      <c r="X99">
        <f t="shared" si="6"/>
        <v>1.9688990144999974</v>
      </c>
      <c r="Y99">
        <f t="shared" si="6"/>
        <v>0</v>
      </c>
      <c r="Z99">
        <f t="shared" si="6"/>
        <v>6.5930248999999982E-2</v>
      </c>
      <c r="AA99">
        <f t="shared" si="6"/>
        <v>8.3947600250000004E-2</v>
      </c>
      <c r="AB99">
        <f t="shared" si="6"/>
        <v>0.11664831449999999</v>
      </c>
      <c r="AC99">
        <f t="shared" si="6"/>
        <v>6.1391206750000003E-2</v>
      </c>
      <c r="AD99">
        <f t="shared" si="6"/>
        <v>0.13287244749999999</v>
      </c>
      <c r="AE99">
        <f t="shared" si="6"/>
        <v>0.26712823949999992</v>
      </c>
      <c r="AF99">
        <f t="shared" si="6"/>
        <v>0.32877882475000036</v>
      </c>
      <c r="AG99">
        <f t="shared" si="6"/>
        <v>1.0399294079999986</v>
      </c>
      <c r="AH99">
        <f t="shared" si="6"/>
        <v>0.63605826300000001</v>
      </c>
      <c r="AI99">
        <f t="shared" si="6"/>
        <v>3.6937208500000006E-2</v>
      </c>
      <c r="AJ99">
        <f t="shared" si="6"/>
        <v>0</v>
      </c>
      <c r="AK99">
        <f t="shared" si="6"/>
        <v>1.2539450880000005</v>
      </c>
      <c r="AL99">
        <f t="shared" si="6"/>
        <v>0.27589969950000004</v>
      </c>
      <c r="AM99">
        <f t="shared" si="6"/>
        <v>4.7529165749999998E-2</v>
      </c>
      <c r="AN99">
        <f t="shared" si="6"/>
        <v>1.4854319999999982E-2</v>
      </c>
      <c r="AO99">
        <f t="shared" si="6"/>
        <v>0</v>
      </c>
      <c r="AP99">
        <f t="shared" si="6"/>
        <v>4.9670384999999984E-2</v>
      </c>
      <c r="AQ99">
        <f t="shared" si="6"/>
        <v>0.62114197050000042</v>
      </c>
      <c r="AR99">
        <f t="shared" si="6"/>
        <v>0.30599270375000015</v>
      </c>
      <c r="AS99">
        <f t="shared" si="6"/>
        <v>0.27654314449999989</v>
      </c>
      <c r="AT99">
        <f t="shared" si="6"/>
        <v>0.17670459000000013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1.8265923777499995</v>
      </c>
      <c r="BA99">
        <f t="shared" si="4"/>
        <v>55.400064036249987</v>
      </c>
      <c r="BD99">
        <f t="shared" ref="BD99:DJ99" si="7">SUM(BD3:BD98)/4000</f>
        <v>0.12264000000000025</v>
      </c>
      <c r="BE99">
        <f t="shared" si="7"/>
        <v>4.4160000000000067E-2</v>
      </c>
      <c r="BF99">
        <f t="shared" si="7"/>
        <v>5.1600000000000083E-2</v>
      </c>
      <c r="BG99">
        <f t="shared" si="7"/>
        <v>4.1039999999999993E-2</v>
      </c>
      <c r="BH99">
        <f t="shared" si="7"/>
        <v>0.14471999999999965</v>
      </c>
      <c r="BI99">
        <f t="shared" si="7"/>
        <v>3.1337499999999976E-2</v>
      </c>
      <c r="BJ99">
        <f t="shared" si="7"/>
        <v>2.0327500000000023E-2</v>
      </c>
      <c r="BK99">
        <f t="shared" si="7"/>
        <v>4.0567499999999944E-2</v>
      </c>
      <c r="BL99">
        <f t="shared" si="7"/>
        <v>1.1492499999999996E-2</v>
      </c>
      <c r="BM99">
        <f t="shared" si="7"/>
        <v>3.98E-3</v>
      </c>
      <c r="BN99">
        <f t="shared" si="7"/>
        <v>5.3760000000000065E-2</v>
      </c>
      <c r="BO99">
        <f t="shared" si="7"/>
        <v>8.6640000000000203E-2</v>
      </c>
      <c r="BP99">
        <f t="shared" si="7"/>
        <v>6.2400000000000112E-3</v>
      </c>
      <c r="BQ99">
        <f t="shared" si="7"/>
        <v>4.6079999999999934E-2</v>
      </c>
      <c r="BR99">
        <f t="shared" si="7"/>
        <v>5.039999999999991E-2</v>
      </c>
      <c r="BS99">
        <f t="shared" si="7"/>
        <v>2.0880000000000006E-2</v>
      </c>
      <c r="BT99">
        <f t="shared" si="7"/>
        <v>6.8229047999999848E-2</v>
      </c>
      <c r="BU99">
        <f t="shared" si="7"/>
        <v>3.0836639999999946E-2</v>
      </c>
      <c r="BV99">
        <f t="shared" si="7"/>
        <v>4.6624117500000027E-2</v>
      </c>
      <c r="BW99">
        <f t="shared" si="7"/>
        <v>4.4637576000000068E-2</v>
      </c>
      <c r="BX99">
        <f t="shared" si="7"/>
        <v>4.5021768000000066E-2</v>
      </c>
      <c r="BY99">
        <f t="shared" si="7"/>
        <v>6.1673303999999859E-2</v>
      </c>
      <c r="BZ99">
        <f t="shared" si="7"/>
        <v>3.0507719999999926E-2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0.12206349450000019</v>
      </c>
      <c r="CK99">
        <f t="shared" si="7"/>
        <v>4.2975288000000042E-2</v>
      </c>
      <c r="CL99">
        <f t="shared" si="7"/>
        <v>4.4526264000000065E-2</v>
      </c>
      <c r="CM99">
        <f t="shared" si="7"/>
        <v>8.0697888000000106E-2</v>
      </c>
      <c r="CN99">
        <f t="shared" si="7"/>
        <v>4.079000024999993E-2</v>
      </c>
      <c r="CO99">
        <f t="shared" si="7"/>
        <v>9.8677296000000178E-2</v>
      </c>
      <c r="CP99">
        <f t="shared" si="7"/>
        <v>9.7503012250000062E-2</v>
      </c>
      <c r="CQ99">
        <f t="shared" si="7"/>
        <v>7.9284469500000135E-2</v>
      </c>
      <c r="CR99">
        <f t="shared" si="7"/>
        <v>1.8543479999999966E-2</v>
      </c>
      <c r="CS99">
        <f t="shared" si="7"/>
        <v>6.4194600000000102E-2</v>
      </c>
      <c r="CT99">
        <f t="shared" si="7"/>
        <v>1.48213525E-3</v>
      </c>
      <c r="CU99">
        <f t="shared" si="7"/>
        <v>5.2877207500000006E-3</v>
      </c>
      <c r="CV99">
        <f t="shared" si="7"/>
        <v>5.0799637499999994E-3</v>
      </c>
      <c r="CW99">
        <f t="shared" si="7"/>
        <v>2.2091592000000011E-2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1.8265923777499995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44940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206.87</v>
      </c>
      <c r="C3" s="75">
        <v>48.74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69.88</v>
      </c>
      <c r="J3">
        <v>229.78</v>
      </c>
      <c r="K3">
        <v>100.29</v>
      </c>
      <c r="L3">
        <v>0.93</v>
      </c>
      <c r="M3">
        <v>14.8</v>
      </c>
      <c r="N3" s="135">
        <v>0</v>
      </c>
      <c r="O3" s="135">
        <v>0</v>
      </c>
      <c r="P3" s="135">
        <v>0</v>
      </c>
      <c r="Q3">
        <v>1.02</v>
      </c>
      <c r="R3">
        <v>0</v>
      </c>
      <c r="S3">
        <v>1.47</v>
      </c>
      <c r="T3">
        <v>58.01</v>
      </c>
      <c r="U3">
        <v>19.34</v>
      </c>
      <c r="V3">
        <v>19.34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9.51</v>
      </c>
      <c r="AD3">
        <v>36.840000000000003</v>
      </c>
      <c r="AE3">
        <v>36.840000000000003</v>
      </c>
      <c r="AF3">
        <v>1.32</v>
      </c>
    </row>
    <row r="4" spans="1:32">
      <c r="A4" t="s">
        <v>46</v>
      </c>
      <c r="B4" s="75">
        <v>161.96</v>
      </c>
      <c r="C4" s="75">
        <v>48.74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69.88</v>
      </c>
      <c r="J4">
        <v>191.48</v>
      </c>
      <c r="K4">
        <v>100.29</v>
      </c>
      <c r="L4">
        <v>0.93</v>
      </c>
      <c r="M4">
        <v>20.2</v>
      </c>
      <c r="N4" s="135">
        <v>0</v>
      </c>
      <c r="O4" s="135">
        <v>0</v>
      </c>
      <c r="P4" s="135">
        <v>0</v>
      </c>
      <c r="Q4">
        <v>1.02</v>
      </c>
      <c r="R4">
        <v>0</v>
      </c>
      <c r="S4">
        <v>1.47</v>
      </c>
      <c r="T4">
        <v>57.9</v>
      </c>
      <c r="U4">
        <v>19.3</v>
      </c>
      <c r="V4">
        <v>19.3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9.42</v>
      </c>
      <c r="AD4">
        <v>36.17</v>
      </c>
      <c r="AE4">
        <v>36.17</v>
      </c>
      <c r="AF4">
        <v>1.32</v>
      </c>
    </row>
    <row r="5" spans="1:32">
      <c r="A5" t="s">
        <v>47</v>
      </c>
      <c r="B5" s="75">
        <v>146.63999999999999</v>
      </c>
      <c r="C5" s="75">
        <v>48.74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69.88</v>
      </c>
      <c r="J5">
        <v>191.48</v>
      </c>
      <c r="K5">
        <v>100.29</v>
      </c>
      <c r="L5">
        <v>0.93</v>
      </c>
      <c r="M5">
        <v>19.53</v>
      </c>
      <c r="N5" s="135">
        <v>0</v>
      </c>
      <c r="O5" s="135">
        <v>0</v>
      </c>
      <c r="P5" s="135">
        <v>0</v>
      </c>
      <c r="Q5">
        <v>1.02</v>
      </c>
      <c r="R5">
        <v>0</v>
      </c>
      <c r="S5">
        <v>1.47</v>
      </c>
      <c r="T5">
        <v>42.78</v>
      </c>
      <c r="U5">
        <v>14.26</v>
      </c>
      <c r="V5">
        <v>14.26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9.34</v>
      </c>
      <c r="AD5">
        <v>44.38</v>
      </c>
      <c r="AE5">
        <v>44.38</v>
      </c>
      <c r="AF5">
        <v>1.32</v>
      </c>
    </row>
    <row r="6" spans="1:32">
      <c r="A6" t="s">
        <v>48</v>
      </c>
      <c r="B6" s="75">
        <v>146.63999999999999</v>
      </c>
      <c r="C6" s="75">
        <v>48.74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69.88</v>
      </c>
      <c r="J6">
        <v>191.48</v>
      </c>
      <c r="K6">
        <v>100.29</v>
      </c>
      <c r="L6">
        <v>0.93</v>
      </c>
      <c r="M6">
        <v>18.989999999999998</v>
      </c>
      <c r="N6" s="135">
        <v>0</v>
      </c>
      <c r="O6" s="135">
        <v>0</v>
      </c>
      <c r="P6" s="135">
        <v>0</v>
      </c>
      <c r="Q6">
        <v>1.02</v>
      </c>
      <c r="R6">
        <v>0</v>
      </c>
      <c r="S6">
        <v>1.47</v>
      </c>
      <c r="T6">
        <v>41.63</v>
      </c>
      <c r="U6">
        <v>13.88</v>
      </c>
      <c r="V6">
        <v>13.87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9.27</v>
      </c>
      <c r="AD6">
        <v>43.34</v>
      </c>
      <c r="AE6">
        <v>43.34</v>
      </c>
      <c r="AF6">
        <v>1.32</v>
      </c>
    </row>
    <row r="7" spans="1:32">
      <c r="A7" t="s">
        <v>49</v>
      </c>
      <c r="B7" s="75">
        <v>146.63999999999999</v>
      </c>
      <c r="C7" s="75">
        <v>48.74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69.88</v>
      </c>
      <c r="J7">
        <v>191.48</v>
      </c>
      <c r="K7">
        <v>100.29</v>
      </c>
      <c r="L7">
        <v>0.93</v>
      </c>
      <c r="M7">
        <v>18.440000000000001</v>
      </c>
      <c r="N7" s="135">
        <v>0</v>
      </c>
      <c r="O7" s="135">
        <v>0</v>
      </c>
      <c r="P7" s="135">
        <v>0</v>
      </c>
      <c r="Q7">
        <v>1.02</v>
      </c>
      <c r="R7">
        <v>0</v>
      </c>
      <c r="S7">
        <v>1.47</v>
      </c>
      <c r="T7">
        <v>40.130000000000003</v>
      </c>
      <c r="U7">
        <v>13.38</v>
      </c>
      <c r="V7">
        <v>13.37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9.1300000000000008</v>
      </c>
      <c r="AD7">
        <v>42.29</v>
      </c>
      <c r="AE7">
        <v>42.29</v>
      </c>
      <c r="AF7">
        <v>1.32</v>
      </c>
    </row>
    <row r="8" spans="1:32">
      <c r="A8" t="s">
        <v>50</v>
      </c>
      <c r="B8" s="75">
        <v>146.63999999999999</v>
      </c>
      <c r="C8" s="75">
        <v>48.74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69.88</v>
      </c>
      <c r="J8">
        <v>191.48</v>
      </c>
      <c r="K8">
        <v>100.29</v>
      </c>
      <c r="L8">
        <v>0.93</v>
      </c>
      <c r="M8">
        <v>17.899999999999999</v>
      </c>
      <c r="N8" s="135">
        <v>0</v>
      </c>
      <c r="O8" s="135">
        <v>0</v>
      </c>
      <c r="P8" s="135">
        <v>0</v>
      </c>
      <c r="Q8">
        <v>1.02</v>
      </c>
      <c r="R8">
        <v>0</v>
      </c>
      <c r="S8">
        <v>1.47</v>
      </c>
      <c r="T8">
        <v>39.57</v>
      </c>
      <c r="U8">
        <v>13.19</v>
      </c>
      <c r="V8">
        <v>13.19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8.9499999999999993</v>
      </c>
      <c r="AD8">
        <v>41.13</v>
      </c>
      <c r="AE8">
        <v>41.13</v>
      </c>
      <c r="AF8">
        <v>1.32</v>
      </c>
    </row>
    <row r="9" spans="1:32">
      <c r="A9" t="s">
        <v>51</v>
      </c>
      <c r="B9" s="75">
        <v>121.59</v>
      </c>
      <c r="C9" s="75">
        <v>36.380000000000003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69.88</v>
      </c>
      <c r="J9">
        <v>191.48</v>
      </c>
      <c r="K9">
        <v>100.29</v>
      </c>
      <c r="L9">
        <v>0.93</v>
      </c>
      <c r="M9">
        <v>17.329999999999998</v>
      </c>
      <c r="N9" s="135">
        <v>0</v>
      </c>
      <c r="O9" s="135">
        <v>0</v>
      </c>
      <c r="P9" s="135">
        <v>0</v>
      </c>
      <c r="Q9">
        <v>1.02</v>
      </c>
      <c r="R9">
        <v>0</v>
      </c>
      <c r="S9">
        <v>1.47</v>
      </c>
      <c r="T9">
        <v>39.54</v>
      </c>
      <c r="U9">
        <v>13.18</v>
      </c>
      <c r="V9">
        <v>13.18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8.76</v>
      </c>
      <c r="AD9">
        <v>39.92</v>
      </c>
      <c r="AE9">
        <v>39.92</v>
      </c>
      <c r="AF9">
        <v>1.32</v>
      </c>
    </row>
    <row r="10" spans="1:32">
      <c r="A10" t="s">
        <v>52</v>
      </c>
      <c r="B10" s="75">
        <v>121.59</v>
      </c>
      <c r="C10" s="75">
        <v>36.380000000000003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69.88</v>
      </c>
      <c r="J10">
        <v>191.48</v>
      </c>
      <c r="K10">
        <v>100.29</v>
      </c>
      <c r="L10">
        <v>0.93</v>
      </c>
      <c r="M10">
        <v>16.78</v>
      </c>
      <c r="N10" s="135">
        <v>0</v>
      </c>
      <c r="O10" s="135">
        <v>0</v>
      </c>
      <c r="P10" s="135">
        <v>0</v>
      </c>
      <c r="Q10">
        <v>1.02</v>
      </c>
      <c r="R10">
        <v>0</v>
      </c>
      <c r="S10">
        <v>1.47</v>
      </c>
      <c r="T10">
        <v>39.47</v>
      </c>
      <c r="U10">
        <v>13.15</v>
      </c>
      <c r="V10">
        <v>13.16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11.17</v>
      </c>
      <c r="AD10">
        <v>38.630000000000003</v>
      </c>
      <c r="AE10">
        <v>38.630000000000003</v>
      </c>
      <c r="AF10">
        <v>1.32</v>
      </c>
    </row>
    <row r="11" spans="1:32">
      <c r="A11" t="s">
        <v>53</v>
      </c>
      <c r="B11" s="75">
        <v>121.59</v>
      </c>
      <c r="C11" s="75">
        <v>36.380000000000003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69.88</v>
      </c>
      <c r="J11">
        <v>191.48</v>
      </c>
      <c r="K11">
        <v>100.29</v>
      </c>
      <c r="L11">
        <v>0.93</v>
      </c>
      <c r="M11">
        <v>11.96</v>
      </c>
      <c r="N11" s="135">
        <v>0</v>
      </c>
      <c r="O11" s="135">
        <v>0</v>
      </c>
      <c r="P11" s="135">
        <v>0</v>
      </c>
      <c r="Q11">
        <v>1.02</v>
      </c>
      <c r="R11">
        <v>0</v>
      </c>
      <c r="S11">
        <v>1.47</v>
      </c>
      <c r="T11">
        <v>39.24</v>
      </c>
      <c r="U11">
        <v>13.08</v>
      </c>
      <c r="V11">
        <v>13.07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11.1</v>
      </c>
      <c r="AD11">
        <v>43.54</v>
      </c>
      <c r="AE11">
        <v>43.54</v>
      </c>
      <c r="AF11">
        <v>1.32</v>
      </c>
    </row>
    <row r="12" spans="1:32">
      <c r="A12" t="s">
        <v>54</v>
      </c>
      <c r="B12" s="75">
        <v>121.59</v>
      </c>
      <c r="C12" s="75">
        <v>36.380000000000003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69.88</v>
      </c>
      <c r="J12">
        <v>191.48</v>
      </c>
      <c r="K12">
        <v>100.29</v>
      </c>
      <c r="L12">
        <v>0.93</v>
      </c>
      <c r="M12">
        <v>11.76</v>
      </c>
      <c r="N12" s="135">
        <v>0</v>
      </c>
      <c r="O12" s="135">
        <v>0</v>
      </c>
      <c r="P12" s="135">
        <v>0</v>
      </c>
      <c r="Q12">
        <v>1.02</v>
      </c>
      <c r="R12">
        <v>0</v>
      </c>
      <c r="S12">
        <v>1.47</v>
      </c>
      <c r="T12">
        <v>61.24</v>
      </c>
      <c r="U12">
        <v>20.41</v>
      </c>
      <c r="V12">
        <v>20.41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11.17</v>
      </c>
      <c r="AD12">
        <v>42.75</v>
      </c>
      <c r="AE12">
        <v>42.75</v>
      </c>
      <c r="AF12">
        <v>1.32</v>
      </c>
    </row>
    <row r="13" spans="1:32">
      <c r="A13" t="s">
        <v>55</v>
      </c>
      <c r="B13" s="75">
        <v>121.59</v>
      </c>
      <c r="C13" s="75">
        <v>36.380000000000003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69.88</v>
      </c>
      <c r="J13">
        <v>148.09</v>
      </c>
      <c r="K13">
        <v>100.29</v>
      </c>
      <c r="L13">
        <v>0.77</v>
      </c>
      <c r="M13">
        <v>11.55</v>
      </c>
      <c r="N13" s="135">
        <v>0</v>
      </c>
      <c r="O13" s="135">
        <v>0</v>
      </c>
      <c r="P13" s="135">
        <v>0</v>
      </c>
      <c r="Q13">
        <v>1.02</v>
      </c>
      <c r="R13">
        <v>0</v>
      </c>
      <c r="S13">
        <v>1.47</v>
      </c>
      <c r="T13">
        <v>61.26</v>
      </c>
      <c r="U13">
        <v>20.420000000000002</v>
      </c>
      <c r="V13">
        <v>20.420000000000002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11.08</v>
      </c>
      <c r="AD13">
        <v>42.12</v>
      </c>
      <c r="AE13">
        <v>42.12</v>
      </c>
      <c r="AF13">
        <v>1.32</v>
      </c>
    </row>
    <row r="14" spans="1:32">
      <c r="A14" t="s">
        <v>56</v>
      </c>
      <c r="B14" s="75">
        <v>121.59</v>
      </c>
      <c r="C14" s="75">
        <v>36.380000000000003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69.88</v>
      </c>
      <c r="J14">
        <v>148.09</v>
      </c>
      <c r="K14">
        <v>100.29</v>
      </c>
      <c r="L14">
        <v>0.77</v>
      </c>
      <c r="M14">
        <v>11.35</v>
      </c>
      <c r="N14" s="135">
        <v>0</v>
      </c>
      <c r="O14" s="135">
        <v>0</v>
      </c>
      <c r="P14" s="135">
        <v>0</v>
      </c>
      <c r="Q14">
        <v>1.02</v>
      </c>
      <c r="R14">
        <v>0</v>
      </c>
      <c r="S14">
        <v>1.47</v>
      </c>
      <c r="T14">
        <v>61.07</v>
      </c>
      <c r="U14">
        <v>20.36</v>
      </c>
      <c r="V14">
        <v>20.350000000000001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10.93</v>
      </c>
      <c r="AD14">
        <v>41.79</v>
      </c>
      <c r="AE14">
        <v>41.79</v>
      </c>
      <c r="AF14">
        <v>1.32</v>
      </c>
    </row>
    <row r="15" spans="1:32">
      <c r="A15" t="s">
        <v>57</v>
      </c>
      <c r="B15" s="75">
        <v>129.25</v>
      </c>
      <c r="C15" s="75">
        <v>36.380000000000003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69.88</v>
      </c>
      <c r="J15">
        <v>148.09</v>
      </c>
      <c r="K15">
        <v>100.29</v>
      </c>
      <c r="L15">
        <v>0.77</v>
      </c>
      <c r="M15">
        <v>11.15</v>
      </c>
      <c r="N15" s="135">
        <v>0</v>
      </c>
      <c r="O15" s="135">
        <v>0</v>
      </c>
      <c r="P15" s="135">
        <v>0</v>
      </c>
      <c r="Q15">
        <v>0.99</v>
      </c>
      <c r="R15">
        <v>0</v>
      </c>
      <c r="S15">
        <v>1.47</v>
      </c>
      <c r="T15">
        <v>60.77</v>
      </c>
      <c r="U15">
        <v>20.260000000000002</v>
      </c>
      <c r="V15">
        <v>20.239999999999998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10.81</v>
      </c>
      <c r="AD15">
        <v>41.45</v>
      </c>
      <c r="AE15">
        <v>41.45</v>
      </c>
      <c r="AF15">
        <v>1.32</v>
      </c>
    </row>
    <row r="16" spans="1:32">
      <c r="A16" t="s">
        <v>58</v>
      </c>
      <c r="B16" s="75">
        <v>129.25</v>
      </c>
      <c r="C16" s="75">
        <v>36.380000000000003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69.88</v>
      </c>
      <c r="J16">
        <v>148.09</v>
      </c>
      <c r="K16">
        <v>100.29</v>
      </c>
      <c r="L16">
        <v>0.77</v>
      </c>
      <c r="M16">
        <v>8.83</v>
      </c>
      <c r="N16" s="135">
        <v>0</v>
      </c>
      <c r="O16" s="135">
        <v>0</v>
      </c>
      <c r="P16" s="135">
        <v>0</v>
      </c>
      <c r="Q16">
        <v>0.99</v>
      </c>
      <c r="R16">
        <v>0</v>
      </c>
      <c r="S16">
        <v>1.47</v>
      </c>
      <c r="T16">
        <v>60.41</v>
      </c>
      <c r="U16">
        <v>20.14</v>
      </c>
      <c r="V16">
        <v>20.13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10.66</v>
      </c>
      <c r="AD16">
        <v>49.42</v>
      </c>
      <c r="AE16">
        <v>49.42</v>
      </c>
      <c r="AF16">
        <v>1.32</v>
      </c>
    </row>
    <row r="17" spans="1:32">
      <c r="A17" t="s">
        <v>59</v>
      </c>
      <c r="B17" s="75">
        <v>129.25</v>
      </c>
      <c r="C17" s="75">
        <v>36.380000000000003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69.88</v>
      </c>
      <c r="J17">
        <v>148.09</v>
      </c>
      <c r="K17">
        <v>100.29</v>
      </c>
      <c r="L17">
        <v>0.77</v>
      </c>
      <c r="M17">
        <v>8.81</v>
      </c>
      <c r="N17" s="135">
        <v>0</v>
      </c>
      <c r="O17" s="135">
        <v>0</v>
      </c>
      <c r="P17" s="135">
        <v>0</v>
      </c>
      <c r="Q17">
        <v>0.99</v>
      </c>
      <c r="R17">
        <v>0</v>
      </c>
      <c r="S17">
        <v>1.47</v>
      </c>
      <c r="T17">
        <v>59.89</v>
      </c>
      <c r="U17">
        <v>19.96</v>
      </c>
      <c r="V17">
        <v>19.96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8.68</v>
      </c>
      <c r="AD17">
        <v>49.14</v>
      </c>
      <c r="AE17">
        <v>49.14</v>
      </c>
      <c r="AF17">
        <v>1.32</v>
      </c>
    </row>
    <row r="18" spans="1:32">
      <c r="A18" t="s">
        <v>60</v>
      </c>
      <c r="B18" s="75">
        <v>129.25</v>
      </c>
      <c r="C18" s="75">
        <v>36.380000000000003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69.88</v>
      </c>
      <c r="J18">
        <v>148.09</v>
      </c>
      <c r="K18">
        <v>100.29</v>
      </c>
      <c r="L18">
        <v>0.77</v>
      </c>
      <c r="M18">
        <v>8.75</v>
      </c>
      <c r="N18" s="135">
        <v>0</v>
      </c>
      <c r="O18" s="135">
        <v>0</v>
      </c>
      <c r="P18" s="135">
        <v>0</v>
      </c>
      <c r="Q18">
        <v>0.99</v>
      </c>
      <c r="R18">
        <v>0</v>
      </c>
      <c r="S18">
        <v>1.47</v>
      </c>
      <c r="T18">
        <v>59.03</v>
      </c>
      <c r="U18">
        <v>19.68</v>
      </c>
      <c r="V18">
        <v>19.66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8.4700000000000006</v>
      </c>
      <c r="AD18">
        <v>48.84</v>
      </c>
      <c r="AE18">
        <v>48.84</v>
      </c>
      <c r="AF18">
        <v>1.32</v>
      </c>
    </row>
    <row r="19" spans="1:32">
      <c r="A19" t="s">
        <v>61</v>
      </c>
      <c r="B19" s="75">
        <v>129.25</v>
      </c>
      <c r="C19" s="75">
        <v>36.380000000000003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69.88</v>
      </c>
      <c r="J19">
        <v>148.09</v>
      </c>
      <c r="K19">
        <v>100.29</v>
      </c>
      <c r="L19">
        <v>0.77</v>
      </c>
      <c r="M19">
        <v>8.68</v>
      </c>
      <c r="N19" s="135">
        <v>0</v>
      </c>
      <c r="O19" s="135">
        <v>0</v>
      </c>
      <c r="P19" s="135">
        <v>0</v>
      </c>
      <c r="Q19">
        <v>0.99</v>
      </c>
      <c r="R19">
        <v>0</v>
      </c>
      <c r="S19">
        <v>1.47</v>
      </c>
      <c r="T19">
        <v>58.38</v>
      </c>
      <c r="U19">
        <v>19.46</v>
      </c>
      <c r="V19">
        <v>19.46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8.2899999999999991</v>
      </c>
      <c r="AD19">
        <v>48.32</v>
      </c>
      <c r="AE19">
        <v>48.32</v>
      </c>
      <c r="AF19">
        <v>1.32</v>
      </c>
    </row>
    <row r="20" spans="1:32">
      <c r="A20" t="s">
        <v>62</v>
      </c>
      <c r="B20" s="75">
        <v>129.25</v>
      </c>
      <c r="C20" s="75">
        <v>36.380000000000003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69.88</v>
      </c>
      <c r="J20">
        <v>191.48</v>
      </c>
      <c r="K20">
        <v>100.29</v>
      </c>
      <c r="L20">
        <v>0.77</v>
      </c>
      <c r="M20">
        <v>8.6199999999999992</v>
      </c>
      <c r="N20" s="135">
        <v>0</v>
      </c>
      <c r="O20" s="135">
        <v>0</v>
      </c>
      <c r="P20" s="135">
        <v>0</v>
      </c>
      <c r="Q20">
        <v>0.99</v>
      </c>
      <c r="R20">
        <v>0</v>
      </c>
      <c r="S20">
        <v>1.47</v>
      </c>
      <c r="T20">
        <v>57.69</v>
      </c>
      <c r="U20">
        <v>19.23</v>
      </c>
      <c r="V20">
        <v>19.22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8.16</v>
      </c>
      <c r="AD20">
        <v>47.94</v>
      </c>
      <c r="AE20">
        <v>47.94</v>
      </c>
      <c r="AF20">
        <v>1.32</v>
      </c>
    </row>
    <row r="21" spans="1:32">
      <c r="A21" t="s">
        <v>63</v>
      </c>
      <c r="B21" s="75">
        <v>129.25</v>
      </c>
      <c r="C21" s="75">
        <v>36.380000000000003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65.739999999999995</v>
      </c>
      <c r="J21">
        <v>229.78</v>
      </c>
      <c r="K21">
        <v>100.29</v>
      </c>
      <c r="L21">
        <v>0.77</v>
      </c>
      <c r="M21">
        <v>8.5500000000000007</v>
      </c>
      <c r="N21" s="135">
        <v>0</v>
      </c>
      <c r="O21" s="135">
        <v>0</v>
      </c>
      <c r="P21" s="135">
        <v>0</v>
      </c>
      <c r="Q21">
        <v>0.99</v>
      </c>
      <c r="R21">
        <v>0</v>
      </c>
      <c r="S21">
        <v>1.47</v>
      </c>
      <c r="T21">
        <v>56.97</v>
      </c>
      <c r="U21">
        <v>18.989999999999998</v>
      </c>
      <c r="V21">
        <v>18.989999999999998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8.01</v>
      </c>
      <c r="AD21">
        <v>47.63</v>
      </c>
      <c r="AE21">
        <v>47.63</v>
      </c>
      <c r="AF21">
        <v>1.32</v>
      </c>
    </row>
    <row r="22" spans="1:32">
      <c r="A22" t="s">
        <v>64</v>
      </c>
      <c r="B22" s="75">
        <v>146.63999999999999</v>
      </c>
      <c r="C22" s="75">
        <v>48.74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65.739999999999995</v>
      </c>
      <c r="J22">
        <v>229.78</v>
      </c>
      <c r="K22">
        <v>100.29</v>
      </c>
      <c r="L22">
        <v>0.77</v>
      </c>
      <c r="M22">
        <v>8.49</v>
      </c>
      <c r="N22" s="135">
        <v>0</v>
      </c>
      <c r="O22" s="135">
        <v>0</v>
      </c>
      <c r="P22" s="135">
        <v>0</v>
      </c>
      <c r="Q22">
        <v>0.99</v>
      </c>
      <c r="R22">
        <v>0</v>
      </c>
      <c r="S22">
        <v>1.47</v>
      </c>
      <c r="T22">
        <v>56.05</v>
      </c>
      <c r="U22">
        <v>18.68</v>
      </c>
      <c r="V22">
        <v>18.690000000000001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7.75</v>
      </c>
      <c r="AD22">
        <v>46.84</v>
      </c>
      <c r="AE22">
        <v>46.84</v>
      </c>
      <c r="AF22">
        <v>1.32</v>
      </c>
    </row>
    <row r="23" spans="1:32">
      <c r="A23" t="s">
        <v>65</v>
      </c>
      <c r="B23" s="75">
        <v>186.86</v>
      </c>
      <c r="C23" s="75">
        <v>48.74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65.739999999999995</v>
      </c>
      <c r="J23">
        <v>269.27</v>
      </c>
      <c r="K23">
        <v>100.29</v>
      </c>
      <c r="L23">
        <v>0.89</v>
      </c>
      <c r="M23">
        <v>8.42</v>
      </c>
      <c r="N23" s="135">
        <v>0</v>
      </c>
      <c r="O23" s="135">
        <v>0</v>
      </c>
      <c r="P23" s="135">
        <v>0</v>
      </c>
      <c r="Q23">
        <v>0.99</v>
      </c>
      <c r="R23">
        <v>0</v>
      </c>
      <c r="S23">
        <v>1.47</v>
      </c>
      <c r="T23">
        <v>55.28</v>
      </c>
      <c r="U23">
        <v>18.43</v>
      </c>
      <c r="V23">
        <v>18.41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7.53</v>
      </c>
      <c r="AD23">
        <v>35.44</v>
      </c>
      <c r="AE23">
        <v>35.44</v>
      </c>
      <c r="AF23">
        <v>1.32</v>
      </c>
    </row>
    <row r="24" spans="1:32">
      <c r="A24" t="s">
        <v>66</v>
      </c>
      <c r="B24" s="75">
        <v>186.86</v>
      </c>
      <c r="C24" s="75">
        <v>48.74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65.739999999999995</v>
      </c>
      <c r="J24">
        <v>269.27</v>
      </c>
      <c r="K24">
        <v>100.29</v>
      </c>
      <c r="L24">
        <v>0.89</v>
      </c>
      <c r="M24">
        <v>8.32</v>
      </c>
      <c r="N24" s="135">
        <v>0</v>
      </c>
      <c r="O24" s="135">
        <v>0</v>
      </c>
      <c r="P24" s="135">
        <v>0</v>
      </c>
      <c r="Q24">
        <v>0.99</v>
      </c>
      <c r="R24">
        <v>0</v>
      </c>
      <c r="S24">
        <v>1.47</v>
      </c>
      <c r="T24">
        <v>54.48</v>
      </c>
      <c r="U24">
        <v>18.16</v>
      </c>
      <c r="V24">
        <v>18.16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7.34</v>
      </c>
      <c r="AD24">
        <v>34.57</v>
      </c>
      <c r="AE24">
        <v>34.57</v>
      </c>
      <c r="AF24">
        <v>1.32</v>
      </c>
    </row>
    <row r="25" spans="1:32">
      <c r="A25" t="s">
        <v>67</v>
      </c>
      <c r="B25" s="75">
        <v>234.73</v>
      </c>
      <c r="C25" s="75">
        <v>65.97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82.63</v>
      </c>
      <c r="J25">
        <v>269.27</v>
      </c>
      <c r="K25">
        <v>100.29</v>
      </c>
      <c r="L25">
        <v>0.89</v>
      </c>
      <c r="M25">
        <v>8.2899999999999991</v>
      </c>
      <c r="N25" s="135">
        <v>0</v>
      </c>
      <c r="O25" s="135">
        <v>0</v>
      </c>
      <c r="P25" s="135">
        <v>0</v>
      </c>
      <c r="Q25">
        <v>0.99</v>
      </c>
      <c r="R25">
        <v>0</v>
      </c>
      <c r="S25">
        <v>1.47</v>
      </c>
      <c r="T25">
        <v>53.6</v>
      </c>
      <c r="U25">
        <v>17.87</v>
      </c>
      <c r="V25">
        <v>17.850000000000001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7.09</v>
      </c>
      <c r="AD25">
        <v>25.29</v>
      </c>
      <c r="AE25">
        <v>25.29</v>
      </c>
      <c r="AF25">
        <v>1.32</v>
      </c>
    </row>
    <row r="26" spans="1:32">
      <c r="A26" t="s">
        <v>68</v>
      </c>
      <c r="B26" s="75">
        <v>247.08</v>
      </c>
      <c r="C26" s="75">
        <v>84.76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114.96</v>
      </c>
      <c r="J26">
        <v>269.27</v>
      </c>
      <c r="K26">
        <v>100.29</v>
      </c>
      <c r="L26">
        <v>0.89</v>
      </c>
      <c r="M26">
        <v>8.27</v>
      </c>
      <c r="N26" s="135">
        <v>0</v>
      </c>
      <c r="O26" s="135">
        <v>0</v>
      </c>
      <c r="P26" s="135">
        <v>0</v>
      </c>
      <c r="Q26">
        <v>0.99</v>
      </c>
      <c r="R26">
        <v>0</v>
      </c>
      <c r="S26">
        <v>1.47</v>
      </c>
      <c r="T26">
        <v>52.8</v>
      </c>
      <c r="U26">
        <v>17.600000000000001</v>
      </c>
      <c r="V26">
        <v>17.59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6.83</v>
      </c>
      <c r="AD26">
        <v>24.62</v>
      </c>
      <c r="AE26">
        <v>24.62</v>
      </c>
      <c r="AF26">
        <v>1.32</v>
      </c>
    </row>
    <row r="27" spans="1:32">
      <c r="A27" t="s">
        <v>69</v>
      </c>
      <c r="B27" s="75">
        <v>249.88</v>
      </c>
      <c r="C27" s="75">
        <v>86.36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114.96</v>
      </c>
      <c r="J27">
        <v>269.27</v>
      </c>
      <c r="K27">
        <v>100.29</v>
      </c>
      <c r="L27">
        <v>0.89</v>
      </c>
      <c r="M27">
        <v>8.27</v>
      </c>
      <c r="N27" s="135">
        <v>0</v>
      </c>
      <c r="O27" s="135">
        <v>0</v>
      </c>
      <c r="P27" s="135">
        <v>0</v>
      </c>
      <c r="Q27">
        <v>0.99</v>
      </c>
      <c r="R27">
        <v>0</v>
      </c>
      <c r="S27">
        <v>1.47</v>
      </c>
      <c r="T27">
        <v>52</v>
      </c>
      <c r="U27">
        <v>17.329999999999998</v>
      </c>
      <c r="V27">
        <v>17.34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4.42</v>
      </c>
      <c r="AD27">
        <v>23.82</v>
      </c>
      <c r="AE27">
        <v>23.82</v>
      </c>
      <c r="AF27">
        <v>1.32</v>
      </c>
    </row>
    <row r="28" spans="1:32">
      <c r="A28" t="s">
        <v>70</v>
      </c>
      <c r="B28" s="75">
        <v>249.88</v>
      </c>
      <c r="C28" s="75">
        <v>86.36</v>
      </c>
      <c r="D28" s="135">
        <f t="shared" si="0"/>
        <v>0.2</v>
      </c>
      <c r="E28" s="75"/>
      <c r="F28" s="78">
        <v>0</v>
      </c>
      <c r="G28" s="78">
        <v>0</v>
      </c>
      <c r="H28" s="78">
        <v>0</v>
      </c>
      <c r="I28">
        <v>114.96</v>
      </c>
      <c r="J28">
        <v>269.27</v>
      </c>
      <c r="K28">
        <v>100.29</v>
      </c>
      <c r="L28">
        <v>0.89</v>
      </c>
      <c r="M28">
        <v>8.27</v>
      </c>
      <c r="N28" s="135">
        <v>0</v>
      </c>
      <c r="O28" s="135">
        <v>0.2</v>
      </c>
      <c r="P28" s="135">
        <v>0</v>
      </c>
      <c r="Q28">
        <v>0.99</v>
      </c>
      <c r="R28">
        <v>0</v>
      </c>
      <c r="S28">
        <v>1.47</v>
      </c>
      <c r="T28">
        <v>51.1</v>
      </c>
      <c r="U28">
        <v>17.03</v>
      </c>
      <c r="V28">
        <v>17.04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4.21</v>
      </c>
      <c r="AD28">
        <v>22.94</v>
      </c>
      <c r="AE28">
        <v>22.94</v>
      </c>
      <c r="AF28">
        <v>1.32</v>
      </c>
    </row>
    <row r="29" spans="1:32">
      <c r="A29" t="s">
        <v>71</v>
      </c>
      <c r="B29" s="75">
        <v>249.88</v>
      </c>
      <c r="C29" s="75">
        <v>86.36</v>
      </c>
      <c r="D29" s="135">
        <f t="shared" si="0"/>
        <v>1.02</v>
      </c>
      <c r="E29" s="75"/>
      <c r="F29" s="78">
        <v>0</v>
      </c>
      <c r="G29" s="78">
        <v>0</v>
      </c>
      <c r="H29" s="78">
        <v>0</v>
      </c>
      <c r="I29">
        <v>114.96</v>
      </c>
      <c r="J29">
        <v>269.27</v>
      </c>
      <c r="K29">
        <v>100.29</v>
      </c>
      <c r="L29">
        <v>0.89</v>
      </c>
      <c r="M29">
        <v>14.83</v>
      </c>
      <c r="N29" s="135">
        <v>0</v>
      </c>
      <c r="O29" s="135">
        <v>1.02</v>
      </c>
      <c r="P29" s="135">
        <v>0</v>
      </c>
      <c r="Q29">
        <v>0.99</v>
      </c>
      <c r="R29">
        <v>0</v>
      </c>
      <c r="S29">
        <v>1.47</v>
      </c>
      <c r="T29">
        <v>42.57</v>
      </c>
      <c r="U29">
        <v>14.19</v>
      </c>
      <c r="V29">
        <v>14.19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4.13</v>
      </c>
      <c r="AD29">
        <v>22.11</v>
      </c>
      <c r="AE29">
        <v>22.11</v>
      </c>
      <c r="AF29">
        <v>1.32</v>
      </c>
    </row>
    <row r="30" spans="1:32">
      <c r="A30" t="s">
        <v>72</v>
      </c>
      <c r="B30" s="75">
        <v>249.88</v>
      </c>
      <c r="C30" s="75">
        <v>86.36</v>
      </c>
      <c r="D30" s="135">
        <f t="shared" si="0"/>
        <v>6.74</v>
      </c>
      <c r="E30" s="75"/>
      <c r="F30" s="78">
        <v>0</v>
      </c>
      <c r="G30" s="78">
        <v>0</v>
      </c>
      <c r="H30" s="78">
        <v>0</v>
      </c>
      <c r="I30">
        <v>114.96</v>
      </c>
      <c r="J30">
        <v>269.27</v>
      </c>
      <c r="K30">
        <v>100.29</v>
      </c>
      <c r="L30">
        <v>0.89</v>
      </c>
      <c r="M30">
        <v>14.76</v>
      </c>
      <c r="N30" s="135">
        <v>2.23</v>
      </c>
      <c r="O30" s="135">
        <v>3.06</v>
      </c>
      <c r="P30" s="135">
        <v>1.45</v>
      </c>
      <c r="Q30">
        <v>0.99</v>
      </c>
      <c r="R30">
        <v>0</v>
      </c>
      <c r="S30">
        <v>1.47</v>
      </c>
      <c r="T30">
        <v>41.62</v>
      </c>
      <c r="U30">
        <v>13.87</v>
      </c>
      <c r="V30">
        <v>13.87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4.08</v>
      </c>
      <c r="AD30">
        <v>21.22</v>
      </c>
      <c r="AE30">
        <v>21.22</v>
      </c>
      <c r="AF30">
        <v>1.32</v>
      </c>
    </row>
    <row r="31" spans="1:32">
      <c r="A31" t="s">
        <v>73</v>
      </c>
      <c r="B31" s="75">
        <v>249.88</v>
      </c>
      <c r="C31" s="75">
        <v>86.36</v>
      </c>
      <c r="D31" s="135">
        <f t="shared" si="0"/>
        <v>23.35</v>
      </c>
      <c r="E31" s="75"/>
      <c r="F31" s="78">
        <v>0</v>
      </c>
      <c r="G31" s="78">
        <v>0</v>
      </c>
      <c r="H31" s="78">
        <v>0</v>
      </c>
      <c r="I31">
        <v>114.96</v>
      </c>
      <c r="J31">
        <v>269.27</v>
      </c>
      <c r="K31">
        <v>100.29</v>
      </c>
      <c r="L31">
        <v>0.89</v>
      </c>
      <c r="M31">
        <v>14.71</v>
      </c>
      <c r="N31" s="135">
        <v>9.2799999999999994</v>
      </c>
      <c r="O31" s="135">
        <v>7.13</v>
      </c>
      <c r="P31" s="135">
        <v>6.94</v>
      </c>
      <c r="Q31">
        <v>0.99</v>
      </c>
      <c r="R31">
        <v>0.25</v>
      </c>
      <c r="S31">
        <v>1.47</v>
      </c>
      <c r="T31">
        <v>40.43</v>
      </c>
      <c r="U31">
        <v>13.48</v>
      </c>
      <c r="V31">
        <v>13.47</v>
      </c>
      <c r="W31">
        <v>0</v>
      </c>
      <c r="X31">
        <v>0</v>
      </c>
      <c r="Y31">
        <v>0.99</v>
      </c>
      <c r="Z31">
        <v>0</v>
      </c>
      <c r="AA31">
        <v>4.67</v>
      </c>
      <c r="AB31">
        <v>2.33</v>
      </c>
      <c r="AC31">
        <v>4.01</v>
      </c>
      <c r="AD31">
        <v>19.78</v>
      </c>
      <c r="AE31">
        <v>19.78</v>
      </c>
      <c r="AF31">
        <v>1.32</v>
      </c>
    </row>
    <row r="32" spans="1:32">
      <c r="A32" t="s">
        <v>74</v>
      </c>
      <c r="B32" s="75">
        <v>249.88</v>
      </c>
      <c r="C32" s="75">
        <v>86.36</v>
      </c>
      <c r="D32" s="135">
        <f t="shared" si="0"/>
        <v>49.64</v>
      </c>
      <c r="E32" s="75"/>
      <c r="F32" s="78">
        <v>0</v>
      </c>
      <c r="G32" s="78">
        <v>0</v>
      </c>
      <c r="H32" s="78">
        <v>0</v>
      </c>
      <c r="I32">
        <v>114.96</v>
      </c>
      <c r="J32">
        <v>269.27</v>
      </c>
      <c r="K32">
        <v>100.29</v>
      </c>
      <c r="L32">
        <v>0.89</v>
      </c>
      <c r="M32">
        <v>14.58</v>
      </c>
      <c r="N32" s="135">
        <v>22.99</v>
      </c>
      <c r="O32" s="135">
        <v>13.77</v>
      </c>
      <c r="P32" s="135">
        <v>12.88</v>
      </c>
      <c r="Q32">
        <v>0.99</v>
      </c>
      <c r="R32">
        <v>2.88</v>
      </c>
      <c r="S32">
        <v>1.47</v>
      </c>
      <c r="T32">
        <v>39.42</v>
      </c>
      <c r="U32">
        <v>13.14</v>
      </c>
      <c r="V32">
        <v>13.14</v>
      </c>
      <c r="W32">
        <v>0.13</v>
      </c>
      <c r="X32">
        <v>0.03</v>
      </c>
      <c r="Y32">
        <v>1.33</v>
      </c>
      <c r="Z32">
        <v>0</v>
      </c>
      <c r="AA32">
        <v>6.67</v>
      </c>
      <c r="AB32">
        <v>3.33</v>
      </c>
      <c r="AC32">
        <v>2.9</v>
      </c>
      <c r="AD32">
        <v>18.260000000000002</v>
      </c>
      <c r="AE32">
        <v>18.260000000000002</v>
      </c>
      <c r="AF32">
        <v>1.32</v>
      </c>
    </row>
    <row r="33" spans="1:32">
      <c r="A33" t="s">
        <v>75</v>
      </c>
      <c r="B33" s="75">
        <v>249.88</v>
      </c>
      <c r="C33" s="75">
        <v>86.36</v>
      </c>
      <c r="D33" s="135">
        <f t="shared" si="0"/>
        <v>73.960000000000008</v>
      </c>
      <c r="E33" s="75"/>
      <c r="F33" s="78">
        <v>0.12</v>
      </c>
      <c r="G33" s="78">
        <v>0.12</v>
      </c>
      <c r="H33" s="78">
        <v>0.12</v>
      </c>
      <c r="I33">
        <v>114.96</v>
      </c>
      <c r="J33">
        <v>269.27</v>
      </c>
      <c r="K33">
        <v>100.29</v>
      </c>
      <c r="L33">
        <v>0.89</v>
      </c>
      <c r="M33">
        <v>14.35</v>
      </c>
      <c r="N33" s="135">
        <v>32.340000000000003</v>
      </c>
      <c r="O33" s="135">
        <v>21.47</v>
      </c>
      <c r="P33" s="135">
        <v>20.149999999999999</v>
      </c>
      <c r="Q33">
        <v>0.99</v>
      </c>
      <c r="R33">
        <v>8.3699999999999992</v>
      </c>
      <c r="S33">
        <v>1.47</v>
      </c>
      <c r="T33">
        <v>38.69</v>
      </c>
      <c r="U33">
        <v>12.9</v>
      </c>
      <c r="V33">
        <v>12.89</v>
      </c>
      <c r="W33">
        <v>1.43</v>
      </c>
      <c r="X33">
        <v>0.28999999999999998</v>
      </c>
      <c r="Y33">
        <v>2.77</v>
      </c>
      <c r="Z33">
        <v>0.71</v>
      </c>
      <c r="AA33">
        <v>12.67</v>
      </c>
      <c r="AB33">
        <v>6.33</v>
      </c>
      <c r="AC33">
        <v>2.7</v>
      </c>
      <c r="AD33">
        <v>24.93</v>
      </c>
      <c r="AE33">
        <v>24.93</v>
      </c>
      <c r="AF33">
        <v>1.32</v>
      </c>
    </row>
    <row r="34" spans="1:32">
      <c r="A34" t="s">
        <v>76</v>
      </c>
      <c r="B34" s="75">
        <v>249.88</v>
      </c>
      <c r="C34" s="75">
        <v>86.36</v>
      </c>
      <c r="D34" s="135">
        <f t="shared" si="0"/>
        <v>78.550000000000011</v>
      </c>
      <c r="E34" s="75"/>
      <c r="F34" s="78">
        <v>0.49</v>
      </c>
      <c r="G34" s="78">
        <v>0.49</v>
      </c>
      <c r="H34" s="78">
        <v>0.5</v>
      </c>
      <c r="I34">
        <v>114.96</v>
      </c>
      <c r="J34">
        <v>269.27</v>
      </c>
      <c r="K34">
        <v>100.29</v>
      </c>
      <c r="L34">
        <v>0.89</v>
      </c>
      <c r="M34">
        <v>10.31</v>
      </c>
      <c r="N34" s="135">
        <v>26.18</v>
      </c>
      <c r="O34" s="135">
        <v>26.19</v>
      </c>
      <c r="P34" s="135">
        <v>26.18</v>
      </c>
      <c r="Q34">
        <v>0.99</v>
      </c>
      <c r="R34">
        <v>15.04</v>
      </c>
      <c r="S34">
        <v>1.47</v>
      </c>
      <c r="T34">
        <v>26.16</v>
      </c>
      <c r="U34">
        <v>8.7200000000000006</v>
      </c>
      <c r="V34">
        <v>8.7100000000000009</v>
      </c>
      <c r="W34">
        <v>8.1199999999999992</v>
      </c>
      <c r="X34">
        <v>1.62</v>
      </c>
      <c r="Y34">
        <v>8.9700000000000006</v>
      </c>
      <c r="Z34">
        <v>3.99</v>
      </c>
      <c r="AA34">
        <v>16</v>
      </c>
      <c r="AB34">
        <v>8</v>
      </c>
      <c r="AC34">
        <v>2.73</v>
      </c>
      <c r="AD34">
        <v>24.12</v>
      </c>
      <c r="AE34">
        <v>24.12</v>
      </c>
      <c r="AF34">
        <v>1.32</v>
      </c>
    </row>
    <row r="35" spans="1:32">
      <c r="A35" t="s">
        <v>77</v>
      </c>
      <c r="B35" s="75">
        <v>249.88</v>
      </c>
      <c r="C35" s="75">
        <v>86.36</v>
      </c>
      <c r="D35" s="135">
        <f t="shared" si="0"/>
        <v>83.050000000000011</v>
      </c>
      <c r="E35" s="75"/>
      <c r="F35" s="78">
        <v>1.05</v>
      </c>
      <c r="G35" s="78">
        <v>1.05</v>
      </c>
      <c r="H35" s="78">
        <v>1.08</v>
      </c>
      <c r="I35">
        <v>114.96</v>
      </c>
      <c r="J35">
        <v>269.27</v>
      </c>
      <c r="K35">
        <v>100.29</v>
      </c>
      <c r="L35">
        <v>0.89</v>
      </c>
      <c r="M35">
        <v>9.81</v>
      </c>
      <c r="N35" s="135">
        <v>27.68</v>
      </c>
      <c r="O35" s="135">
        <v>27.69</v>
      </c>
      <c r="P35" s="135">
        <v>27.68</v>
      </c>
      <c r="Q35">
        <v>0.99</v>
      </c>
      <c r="R35">
        <v>22.35</v>
      </c>
      <c r="S35">
        <v>1.47</v>
      </c>
      <c r="T35">
        <v>24.76</v>
      </c>
      <c r="U35">
        <v>8.26</v>
      </c>
      <c r="V35">
        <v>8.25</v>
      </c>
      <c r="W35">
        <v>22.49</v>
      </c>
      <c r="X35">
        <v>4.5</v>
      </c>
      <c r="Y35">
        <v>11.68</v>
      </c>
      <c r="Z35">
        <v>8.66</v>
      </c>
      <c r="AA35">
        <v>21.33</v>
      </c>
      <c r="AB35">
        <v>10.67</v>
      </c>
      <c r="AC35">
        <v>2.88</v>
      </c>
      <c r="AD35">
        <v>23.38</v>
      </c>
      <c r="AE35">
        <v>23.38</v>
      </c>
      <c r="AF35">
        <v>1.32</v>
      </c>
    </row>
    <row r="36" spans="1:32">
      <c r="A36" t="s">
        <v>78</v>
      </c>
      <c r="B36" s="75">
        <v>249.88</v>
      </c>
      <c r="C36" s="75">
        <v>86.36</v>
      </c>
      <c r="D36" s="135">
        <f t="shared" si="0"/>
        <v>83.050000000000011</v>
      </c>
      <c r="E36" s="75"/>
      <c r="F36" s="78">
        <v>1.66</v>
      </c>
      <c r="G36" s="78">
        <v>1.66</v>
      </c>
      <c r="H36" s="78">
        <v>1.71</v>
      </c>
      <c r="I36">
        <v>114.96</v>
      </c>
      <c r="J36">
        <v>269.27</v>
      </c>
      <c r="K36">
        <v>100.29</v>
      </c>
      <c r="L36">
        <v>0.89</v>
      </c>
      <c r="M36">
        <v>9.61</v>
      </c>
      <c r="N36" s="135">
        <v>27.68</v>
      </c>
      <c r="O36" s="135">
        <v>27.69</v>
      </c>
      <c r="P36" s="135">
        <v>27.68</v>
      </c>
      <c r="Q36">
        <v>0.99</v>
      </c>
      <c r="R36">
        <v>30.27</v>
      </c>
      <c r="S36">
        <v>1.47</v>
      </c>
      <c r="T36">
        <v>23.16</v>
      </c>
      <c r="U36">
        <v>7.72</v>
      </c>
      <c r="V36">
        <v>7.72</v>
      </c>
      <c r="W36">
        <v>43.01</v>
      </c>
      <c r="X36">
        <v>8.6</v>
      </c>
      <c r="Y36">
        <v>22.18</v>
      </c>
      <c r="Z36">
        <v>14.03</v>
      </c>
      <c r="AA36">
        <v>26.67</v>
      </c>
      <c r="AB36">
        <v>13.33</v>
      </c>
      <c r="AC36">
        <v>2.88</v>
      </c>
      <c r="AD36">
        <v>22.57</v>
      </c>
      <c r="AE36">
        <v>22.57</v>
      </c>
      <c r="AF36">
        <v>1.32</v>
      </c>
    </row>
    <row r="37" spans="1:32">
      <c r="A37" t="s">
        <v>79</v>
      </c>
      <c r="B37" s="75">
        <v>249.88</v>
      </c>
      <c r="C37" s="75">
        <v>86.36</v>
      </c>
      <c r="D37" s="135">
        <f t="shared" si="0"/>
        <v>83.050000000000011</v>
      </c>
      <c r="E37" s="75"/>
      <c r="F37" s="78">
        <v>2.16</v>
      </c>
      <c r="G37" s="78">
        <v>2.16</v>
      </c>
      <c r="H37" s="78">
        <v>2.2200000000000002</v>
      </c>
      <c r="I37">
        <v>114.96</v>
      </c>
      <c r="J37">
        <v>269.27</v>
      </c>
      <c r="K37">
        <v>100.29</v>
      </c>
      <c r="L37">
        <v>0.89</v>
      </c>
      <c r="M37">
        <v>9.4700000000000006</v>
      </c>
      <c r="N37" s="135">
        <v>27.68</v>
      </c>
      <c r="O37" s="135">
        <v>27.69</v>
      </c>
      <c r="P37" s="135">
        <v>27.68</v>
      </c>
      <c r="Q37">
        <v>0.99</v>
      </c>
      <c r="R37">
        <v>38.86</v>
      </c>
      <c r="S37">
        <v>1.47</v>
      </c>
      <c r="T37">
        <v>22.12</v>
      </c>
      <c r="U37">
        <v>7.37</v>
      </c>
      <c r="V37">
        <v>7.39</v>
      </c>
      <c r="W37">
        <v>70.290000000000006</v>
      </c>
      <c r="X37">
        <v>14.06</v>
      </c>
      <c r="Y37">
        <v>28.1</v>
      </c>
      <c r="Z37">
        <v>18.53</v>
      </c>
      <c r="AA37">
        <v>36.67</v>
      </c>
      <c r="AB37">
        <v>18.329999999999998</v>
      </c>
      <c r="AC37">
        <v>2.89</v>
      </c>
      <c r="AD37">
        <v>21.78</v>
      </c>
      <c r="AE37">
        <v>21.78</v>
      </c>
      <c r="AF37">
        <v>1.32</v>
      </c>
    </row>
    <row r="38" spans="1:32">
      <c r="A38" t="s">
        <v>80</v>
      </c>
      <c r="B38" s="75">
        <v>249.88</v>
      </c>
      <c r="C38" s="75">
        <v>86.36</v>
      </c>
      <c r="D38" s="135">
        <f t="shared" si="0"/>
        <v>83.050000000000011</v>
      </c>
      <c r="E38" s="75"/>
      <c r="F38" s="78">
        <v>3.05</v>
      </c>
      <c r="G38" s="78">
        <v>3.05</v>
      </c>
      <c r="H38" s="78">
        <v>3.13</v>
      </c>
      <c r="I38">
        <v>114.96</v>
      </c>
      <c r="J38">
        <v>269.27</v>
      </c>
      <c r="K38">
        <v>100.29</v>
      </c>
      <c r="L38">
        <v>0.89</v>
      </c>
      <c r="M38">
        <v>9.3800000000000008</v>
      </c>
      <c r="N38" s="135">
        <v>27.68</v>
      </c>
      <c r="O38" s="135">
        <v>27.69</v>
      </c>
      <c r="P38" s="135">
        <v>27.68</v>
      </c>
      <c r="Q38">
        <v>0.99</v>
      </c>
      <c r="R38">
        <v>47.53</v>
      </c>
      <c r="S38">
        <v>1.47</v>
      </c>
      <c r="T38">
        <v>21.16</v>
      </c>
      <c r="U38">
        <v>7.05</v>
      </c>
      <c r="V38">
        <v>7.05</v>
      </c>
      <c r="W38">
        <v>93.34</v>
      </c>
      <c r="X38">
        <v>18.670000000000002</v>
      </c>
      <c r="Y38">
        <v>37.36</v>
      </c>
      <c r="Z38">
        <v>22.95</v>
      </c>
      <c r="AA38">
        <v>48.67</v>
      </c>
      <c r="AB38">
        <v>24.33</v>
      </c>
      <c r="AC38">
        <v>2.89</v>
      </c>
      <c r="AD38">
        <v>20.91</v>
      </c>
      <c r="AE38">
        <v>20.91</v>
      </c>
      <c r="AF38">
        <v>1.32</v>
      </c>
    </row>
    <row r="39" spans="1:32">
      <c r="A39" t="s">
        <v>81</v>
      </c>
      <c r="B39" s="75">
        <v>249.88</v>
      </c>
      <c r="C39" s="75">
        <v>86.36</v>
      </c>
      <c r="D39" s="135">
        <f t="shared" si="0"/>
        <v>83.050000000000011</v>
      </c>
      <c r="E39" s="75"/>
      <c r="F39" s="78">
        <v>7.43</v>
      </c>
      <c r="G39" s="78">
        <v>7.43</v>
      </c>
      <c r="H39" s="78">
        <v>7.62</v>
      </c>
      <c r="I39">
        <v>114.96</v>
      </c>
      <c r="J39">
        <v>269.27</v>
      </c>
      <c r="K39">
        <v>100.29</v>
      </c>
      <c r="L39">
        <v>0.89</v>
      </c>
      <c r="M39">
        <v>9.16</v>
      </c>
      <c r="N39" s="135">
        <v>27.68</v>
      </c>
      <c r="O39" s="135">
        <v>27.69</v>
      </c>
      <c r="P39" s="135">
        <v>27.68</v>
      </c>
      <c r="Q39">
        <v>0.99</v>
      </c>
      <c r="R39">
        <v>55.58</v>
      </c>
      <c r="S39">
        <v>1.47</v>
      </c>
      <c r="T39">
        <v>20.13</v>
      </c>
      <c r="U39">
        <v>6.71</v>
      </c>
      <c r="V39">
        <v>6.71</v>
      </c>
      <c r="W39">
        <v>114.89</v>
      </c>
      <c r="X39">
        <v>22.98</v>
      </c>
      <c r="Y39">
        <v>47.06</v>
      </c>
      <c r="Z39">
        <v>27.14</v>
      </c>
      <c r="AA39">
        <v>59.34</v>
      </c>
      <c r="AB39">
        <v>29.66</v>
      </c>
      <c r="AC39">
        <v>2.93</v>
      </c>
      <c r="AD39">
        <v>19.88</v>
      </c>
      <c r="AE39">
        <v>19.88</v>
      </c>
      <c r="AF39">
        <v>1.32</v>
      </c>
    </row>
    <row r="40" spans="1:32">
      <c r="A40" t="s">
        <v>82</v>
      </c>
      <c r="B40" s="75">
        <v>249.88</v>
      </c>
      <c r="C40" s="75">
        <v>86.36</v>
      </c>
      <c r="D40" s="135">
        <f t="shared" si="0"/>
        <v>83.050000000000011</v>
      </c>
      <c r="E40" s="75"/>
      <c r="F40" s="78">
        <v>9.02</v>
      </c>
      <c r="G40" s="78">
        <v>9.02</v>
      </c>
      <c r="H40" s="78">
        <v>9.24</v>
      </c>
      <c r="I40">
        <v>114.96</v>
      </c>
      <c r="J40">
        <v>269.27</v>
      </c>
      <c r="K40">
        <v>100.29</v>
      </c>
      <c r="L40">
        <v>0.89</v>
      </c>
      <c r="M40">
        <v>8.9499999999999993</v>
      </c>
      <c r="N40" s="135">
        <v>27.68</v>
      </c>
      <c r="O40" s="135">
        <v>27.69</v>
      </c>
      <c r="P40" s="135">
        <v>27.68</v>
      </c>
      <c r="Q40">
        <v>0.99</v>
      </c>
      <c r="R40">
        <v>63.02</v>
      </c>
      <c r="S40">
        <v>1.47</v>
      </c>
      <c r="T40">
        <v>18.63</v>
      </c>
      <c r="U40">
        <v>6.21</v>
      </c>
      <c r="V40">
        <v>6.21</v>
      </c>
      <c r="W40">
        <v>135.58000000000001</v>
      </c>
      <c r="X40">
        <v>27.11</v>
      </c>
      <c r="Y40">
        <v>54</v>
      </c>
      <c r="Z40">
        <v>31.23</v>
      </c>
      <c r="AA40">
        <v>67.34</v>
      </c>
      <c r="AB40">
        <v>33.659999999999997</v>
      </c>
      <c r="AC40">
        <v>2.93</v>
      </c>
      <c r="AD40">
        <v>18.77</v>
      </c>
      <c r="AE40">
        <v>18.77</v>
      </c>
      <c r="AF40">
        <v>1.32</v>
      </c>
    </row>
    <row r="41" spans="1:32">
      <c r="A41" t="s">
        <v>83</v>
      </c>
      <c r="B41" s="75">
        <v>249.88</v>
      </c>
      <c r="C41" s="75">
        <v>86.36</v>
      </c>
      <c r="D41" s="135">
        <f t="shared" si="0"/>
        <v>83.050000000000011</v>
      </c>
      <c r="E41" s="75"/>
      <c r="F41" s="78">
        <v>10.14</v>
      </c>
      <c r="G41" s="78">
        <v>10.14</v>
      </c>
      <c r="H41" s="78">
        <v>10.39</v>
      </c>
      <c r="I41">
        <v>114.96</v>
      </c>
      <c r="J41">
        <v>269.27</v>
      </c>
      <c r="K41">
        <v>100.29</v>
      </c>
      <c r="L41">
        <v>0.89</v>
      </c>
      <c r="M41">
        <v>10.52</v>
      </c>
      <c r="N41" s="135">
        <v>27.68</v>
      </c>
      <c r="O41" s="135">
        <v>27.69</v>
      </c>
      <c r="P41" s="135">
        <v>27.68</v>
      </c>
      <c r="Q41">
        <v>0.99</v>
      </c>
      <c r="R41">
        <v>70.31</v>
      </c>
      <c r="S41">
        <v>1.47</v>
      </c>
      <c r="T41">
        <v>17.079999999999998</v>
      </c>
      <c r="U41">
        <v>5.69</v>
      </c>
      <c r="V41">
        <v>5.69</v>
      </c>
      <c r="W41">
        <v>154.78</v>
      </c>
      <c r="X41">
        <v>30.95</v>
      </c>
      <c r="Y41">
        <v>60.99</v>
      </c>
      <c r="Z41">
        <v>34.729999999999997</v>
      </c>
      <c r="AA41">
        <v>74</v>
      </c>
      <c r="AB41">
        <v>37</v>
      </c>
      <c r="AC41">
        <v>2.94</v>
      </c>
      <c r="AD41">
        <v>17.75</v>
      </c>
      <c r="AE41">
        <v>17.75</v>
      </c>
      <c r="AF41">
        <v>1.32</v>
      </c>
    </row>
    <row r="42" spans="1:32">
      <c r="A42" t="s">
        <v>84</v>
      </c>
      <c r="B42" s="75">
        <v>249.88</v>
      </c>
      <c r="C42" s="75">
        <v>86.36</v>
      </c>
      <c r="D42" s="135">
        <f t="shared" si="0"/>
        <v>83.050000000000011</v>
      </c>
      <c r="E42" s="75"/>
      <c r="F42" s="78">
        <v>11.35</v>
      </c>
      <c r="G42" s="78">
        <v>11.35</v>
      </c>
      <c r="H42" s="78">
        <v>11.63</v>
      </c>
      <c r="I42">
        <v>114.96</v>
      </c>
      <c r="J42">
        <v>269.27</v>
      </c>
      <c r="K42">
        <v>100.29</v>
      </c>
      <c r="L42">
        <v>0.89</v>
      </c>
      <c r="M42">
        <v>10.69</v>
      </c>
      <c r="N42" s="135">
        <v>27.68</v>
      </c>
      <c r="O42" s="135">
        <v>27.69</v>
      </c>
      <c r="P42" s="135">
        <v>27.68</v>
      </c>
      <c r="Q42">
        <v>0.99</v>
      </c>
      <c r="R42">
        <v>76.959999999999994</v>
      </c>
      <c r="S42">
        <v>1.47</v>
      </c>
      <c r="T42">
        <v>16.21</v>
      </c>
      <c r="U42">
        <v>5.4</v>
      </c>
      <c r="V42">
        <v>5.41</v>
      </c>
      <c r="W42">
        <v>172.94</v>
      </c>
      <c r="X42">
        <v>34.590000000000003</v>
      </c>
      <c r="Y42">
        <v>71.89</v>
      </c>
      <c r="Z42">
        <v>38.03</v>
      </c>
      <c r="AA42">
        <v>80.67</v>
      </c>
      <c r="AB42">
        <v>40.33</v>
      </c>
      <c r="AC42">
        <v>2.94</v>
      </c>
      <c r="AD42">
        <v>16.71</v>
      </c>
      <c r="AE42">
        <v>16.71</v>
      </c>
      <c r="AF42">
        <v>1.32</v>
      </c>
    </row>
    <row r="43" spans="1:32">
      <c r="A43" t="s">
        <v>85</v>
      </c>
      <c r="B43" s="75">
        <v>249.88</v>
      </c>
      <c r="C43" s="75">
        <v>86.36</v>
      </c>
      <c r="D43" s="135">
        <f t="shared" si="0"/>
        <v>83.050000000000011</v>
      </c>
      <c r="E43" s="75"/>
      <c r="F43" s="78">
        <v>12.06</v>
      </c>
      <c r="G43" s="78">
        <v>12.06</v>
      </c>
      <c r="H43" s="78">
        <v>12.37</v>
      </c>
      <c r="I43">
        <v>114.96</v>
      </c>
      <c r="J43">
        <v>269.27</v>
      </c>
      <c r="K43">
        <v>100.29</v>
      </c>
      <c r="L43">
        <v>0.89</v>
      </c>
      <c r="M43">
        <v>11.1</v>
      </c>
      <c r="N43" s="135">
        <v>27.68</v>
      </c>
      <c r="O43" s="135">
        <v>27.69</v>
      </c>
      <c r="P43" s="135">
        <v>27.68</v>
      </c>
      <c r="Q43">
        <v>0.99</v>
      </c>
      <c r="R43">
        <v>83.59</v>
      </c>
      <c r="S43">
        <v>1.52</v>
      </c>
      <c r="T43">
        <v>14.51</v>
      </c>
      <c r="U43">
        <v>4.84</v>
      </c>
      <c r="V43">
        <v>4.82</v>
      </c>
      <c r="W43">
        <v>189.05</v>
      </c>
      <c r="X43">
        <v>37.81</v>
      </c>
      <c r="Y43">
        <v>78.599999999999994</v>
      </c>
      <c r="Z43">
        <v>40.659999999999997</v>
      </c>
      <c r="AA43">
        <v>86</v>
      </c>
      <c r="AB43">
        <v>43</v>
      </c>
      <c r="AC43">
        <v>2.95</v>
      </c>
      <c r="AD43">
        <v>15.75</v>
      </c>
      <c r="AE43">
        <v>15.75</v>
      </c>
      <c r="AF43">
        <v>1.32</v>
      </c>
    </row>
    <row r="44" spans="1:32">
      <c r="A44" t="s">
        <v>86</v>
      </c>
      <c r="B44" s="75">
        <v>249.88</v>
      </c>
      <c r="C44" s="75">
        <v>86.36</v>
      </c>
      <c r="D44" s="135">
        <f t="shared" si="0"/>
        <v>83.050000000000011</v>
      </c>
      <c r="E44" s="75"/>
      <c r="F44" s="78">
        <v>13.13</v>
      </c>
      <c r="G44" s="78">
        <v>13.13</v>
      </c>
      <c r="H44" s="78">
        <v>13.46</v>
      </c>
      <c r="I44">
        <v>114.96</v>
      </c>
      <c r="J44">
        <v>269.27</v>
      </c>
      <c r="K44">
        <v>100.29</v>
      </c>
      <c r="L44">
        <v>0.89</v>
      </c>
      <c r="M44">
        <v>6.05</v>
      </c>
      <c r="N44" s="135">
        <v>27.68</v>
      </c>
      <c r="O44" s="135">
        <v>27.69</v>
      </c>
      <c r="P44" s="135">
        <v>27.68</v>
      </c>
      <c r="Q44">
        <v>0.99</v>
      </c>
      <c r="R44">
        <v>90.42</v>
      </c>
      <c r="S44">
        <v>1.52</v>
      </c>
      <c r="T44">
        <v>13.58</v>
      </c>
      <c r="U44">
        <v>4.53</v>
      </c>
      <c r="V44">
        <v>4.5199999999999996</v>
      </c>
      <c r="W44">
        <v>203.5</v>
      </c>
      <c r="X44">
        <v>40.700000000000003</v>
      </c>
      <c r="Y44">
        <v>83.86</v>
      </c>
      <c r="Z44">
        <v>42.85</v>
      </c>
      <c r="AA44">
        <v>90</v>
      </c>
      <c r="AB44">
        <v>45</v>
      </c>
      <c r="AC44">
        <v>2.95</v>
      </c>
      <c r="AD44">
        <v>14.75</v>
      </c>
      <c r="AE44">
        <v>14.75</v>
      </c>
      <c r="AF44">
        <v>1.32</v>
      </c>
    </row>
    <row r="45" spans="1:32">
      <c r="A45" t="s">
        <v>87</v>
      </c>
      <c r="B45" s="75">
        <v>249.88</v>
      </c>
      <c r="C45" s="75">
        <v>86.36</v>
      </c>
      <c r="D45" s="135">
        <f t="shared" si="0"/>
        <v>83.050000000000011</v>
      </c>
      <c r="E45" s="75"/>
      <c r="F45" s="78">
        <v>13.63</v>
      </c>
      <c r="G45" s="78">
        <v>13.63</v>
      </c>
      <c r="H45" s="78">
        <v>13.97</v>
      </c>
      <c r="I45">
        <v>114.96</v>
      </c>
      <c r="J45">
        <v>269.27</v>
      </c>
      <c r="K45">
        <v>100.29</v>
      </c>
      <c r="L45">
        <v>0.89</v>
      </c>
      <c r="M45">
        <v>6.09</v>
      </c>
      <c r="N45" s="135">
        <v>27.68</v>
      </c>
      <c r="O45" s="135">
        <v>27.69</v>
      </c>
      <c r="P45" s="135">
        <v>27.68</v>
      </c>
      <c r="Q45">
        <v>0.99</v>
      </c>
      <c r="R45">
        <v>96.74</v>
      </c>
      <c r="S45">
        <v>1.52</v>
      </c>
      <c r="T45">
        <v>13.31</v>
      </c>
      <c r="U45">
        <v>4.4400000000000004</v>
      </c>
      <c r="V45">
        <v>4.4400000000000004</v>
      </c>
      <c r="W45">
        <v>217.56</v>
      </c>
      <c r="X45">
        <v>43.51</v>
      </c>
      <c r="Y45">
        <v>88.67</v>
      </c>
      <c r="Z45">
        <v>44.25</v>
      </c>
      <c r="AA45">
        <v>94.67</v>
      </c>
      <c r="AB45">
        <v>47.33</v>
      </c>
      <c r="AC45">
        <v>2.95</v>
      </c>
      <c r="AD45">
        <v>13.77</v>
      </c>
      <c r="AE45">
        <v>13.77</v>
      </c>
      <c r="AF45">
        <v>1.32</v>
      </c>
    </row>
    <row r="46" spans="1:32">
      <c r="A46" t="s">
        <v>88</v>
      </c>
      <c r="B46" s="75">
        <v>249.88</v>
      </c>
      <c r="C46" s="75">
        <v>86.36</v>
      </c>
      <c r="D46" s="135">
        <f t="shared" si="0"/>
        <v>83.050000000000011</v>
      </c>
      <c r="E46" s="75"/>
      <c r="F46" s="78">
        <v>14.25</v>
      </c>
      <c r="G46" s="78">
        <v>14.25</v>
      </c>
      <c r="H46" s="78">
        <v>14.6</v>
      </c>
      <c r="I46">
        <v>114.96</v>
      </c>
      <c r="J46">
        <v>269.27</v>
      </c>
      <c r="K46">
        <v>100.29</v>
      </c>
      <c r="L46">
        <v>0.89</v>
      </c>
      <c r="M46">
        <v>6.16</v>
      </c>
      <c r="N46" s="135">
        <v>27.68</v>
      </c>
      <c r="O46" s="135">
        <v>27.69</v>
      </c>
      <c r="P46" s="135">
        <v>27.68</v>
      </c>
      <c r="Q46">
        <v>0.99</v>
      </c>
      <c r="R46">
        <v>102.43</v>
      </c>
      <c r="S46">
        <v>1.52</v>
      </c>
      <c r="T46">
        <v>13.02</v>
      </c>
      <c r="U46">
        <v>4.34</v>
      </c>
      <c r="V46">
        <v>4.3499999999999996</v>
      </c>
      <c r="W46">
        <v>230.4</v>
      </c>
      <c r="X46">
        <v>46.08</v>
      </c>
      <c r="Y46">
        <v>92.49</v>
      </c>
      <c r="Z46">
        <v>45.79</v>
      </c>
      <c r="AA46">
        <v>100</v>
      </c>
      <c r="AB46">
        <v>50</v>
      </c>
      <c r="AC46">
        <v>2.95</v>
      </c>
      <c r="AD46">
        <v>8.16</v>
      </c>
      <c r="AE46">
        <v>8.16</v>
      </c>
      <c r="AF46">
        <v>1.32</v>
      </c>
    </row>
    <row r="47" spans="1:32">
      <c r="A47" t="s">
        <v>89</v>
      </c>
      <c r="B47" s="75">
        <v>249.88</v>
      </c>
      <c r="C47" s="75">
        <v>86.36</v>
      </c>
      <c r="D47" s="135">
        <f t="shared" si="0"/>
        <v>83.050000000000011</v>
      </c>
      <c r="E47" s="75"/>
      <c r="F47" s="78">
        <v>14.89</v>
      </c>
      <c r="G47" s="78">
        <v>14.89</v>
      </c>
      <c r="H47" s="78">
        <v>15.26</v>
      </c>
      <c r="I47">
        <v>114.96</v>
      </c>
      <c r="J47">
        <v>269.27</v>
      </c>
      <c r="K47">
        <v>100.29</v>
      </c>
      <c r="L47">
        <v>0.93</v>
      </c>
      <c r="M47">
        <v>6.18</v>
      </c>
      <c r="N47" s="135">
        <v>27.68</v>
      </c>
      <c r="O47" s="135">
        <v>27.69</v>
      </c>
      <c r="P47" s="135">
        <v>27.68</v>
      </c>
      <c r="Q47">
        <v>1.06</v>
      </c>
      <c r="R47">
        <v>107.4</v>
      </c>
      <c r="S47">
        <v>1.52</v>
      </c>
      <c r="T47">
        <v>12.95</v>
      </c>
      <c r="U47">
        <v>4.32</v>
      </c>
      <c r="V47">
        <v>4.3099999999999996</v>
      </c>
      <c r="W47">
        <v>240.68</v>
      </c>
      <c r="X47">
        <v>48.13</v>
      </c>
      <c r="Y47">
        <v>95.52</v>
      </c>
      <c r="Z47">
        <v>47.15</v>
      </c>
      <c r="AA47">
        <v>100</v>
      </c>
      <c r="AB47">
        <v>50</v>
      </c>
      <c r="AC47">
        <v>2.68</v>
      </c>
      <c r="AD47">
        <v>7.91</v>
      </c>
      <c r="AE47">
        <v>7.91</v>
      </c>
      <c r="AF47">
        <v>1.32</v>
      </c>
    </row>
    <row r="48" spans="1:32">
      <c r="A48" t="s">
        <v>90</v>
      </c>
      <c r="B48" s="75">
        <v>249.88</v>
      </c>
      <c r="C48" s="75">
        <v>86.36</v>
      </c>
      <c r="D48" s="135">
        <f t="shared" si="0"/>
        <v>83.050000000000011</v>
      </c>
      <c r="E48" s="75"/>
      <c r="F48" s="78">
        <v>15.34</v>
      </c>
      <c r="G48" s="78">
        <v>15.34</v>
      </c>
      <c r="H48" s="78">
        <v>15.72</v>
      </c>
      <c r="I48">
        <v>114.96</v>
      </c>
      <c r="J48">
        <v>269.27</v>
      </c>
      <c r="K48">
        <v>100.29</v>
      </c>
      <c r="L48">
        <v>0.93</v>
      </c>
      <c r="M48">
        <v>6.24</v>
      </c>
      <c r="N48" s="135">
        <v>27.68</v>
      </c>
      <c r="O48" s="135">
        <v>27.69</v>
      </c>
      <c r="P48" s="135">
        <v>27.68</v>
      </c>
      <c r="Q48">
        <v>1.06</v>
      </c>
      <c r="R48">
        <v>111.55</v>
      </c>
      <c r="S48">
        <v>1.52</v>
      </c>
      <c r="T48">
        <v>13.02</v>
      </c>
      <c r="U48">
        <v>4.34</v>
      </c>
      <c r="V48">
        <v>4.33</v>
      </c>
      <c r="W48">
        <v>249.73</v>
      </c>
      <c r="X48">
        <v>49.95</v>
      </c>
      <c r="Y48">
        <v>97.47</v>
      </c>
      <c r="Z48">
        <v>48.35</v>
      </c>
      <c r="AA48">
        <v>100</v>
      </c>
      <c r="AB48">
        <v>50</v>
      </c>
      <c r="AC48">
        <v>2.7</v>
      </c>
      <c r="AD48">
        <v>7.85</v>
      </c>
      <c r="AE48">
        <v>7.85</v>
      </c>
      <c r="AF48">
        <v>1.32</v>
      </c>
    </row>
    <row r="49" spans="1:32">
      <c r="A49" t="s">
        <v>91</v>
      </c>
      <c r="B49" s="75">
        <v>249.88</v>
      </c>
      <c r="C49" s="75">
        <v>86.36</v>
      </c>
      <c r="D49" s="135">
        <f t="shared" si="0"/>
        <v>83.050000000000011</v>
      </c>
      <c r="E49" s="75"/>
      <c r="F49" s="78">
        <v>15.7</v>
      </c>
      <c r="G49" s="78">
        <v>15.7</v>
      </c>
      <c r="H49" s="78">
        <v>16.079999999999998</v>
      </c>
      <c r="I49">
        <v>114.96</v>
      </c>
      <c r="J49">
        <v>269.27</v>
      </c>
      <c r="K49">
        <v>100.29</v>
      </c>
      <c r="L49">
        <v>0.93</v>
      </c>
      <c r="M49">
        <v>6.31</v>
      </c>
      <c r="N49" s="135">
        <v>27.68</v>
      </c>
      <c r="O49" s="135">
        <v>27.69</v>
      </c>
      <c r="P49" s="135">
        <v>27.68</v>
      </c>
      <c r="Q49">
        <v>1.06</v>
      </c>
      <c r="R49">
        <v>115.01</v>
      </c>
      <c r="S49">
        <v>1.52</v>
      </c>
      <c r="T49">
        <v>12.91</v>
      </c>
      <c r="U49">
        <v>4.3</v>
      </c>
      <c r="V49">
        <v>4.3099999999999996</v>
      </c>
      <c r="W49">
        <v>250</v>
      </c>
      <c r="X49">
        <v>50</v>
      </c>
      <c r="Y49">
        <v>98.44</v>
      </c>
      <c r="Z49">
        <v>49.35</v>
      </c>
      <c r="AA49">
        <v>99.34</v>
      </c>
      <c r="AB49">
        <v>49.66</v>
      </c>
      <c r="AC49">
        <v>2.71</v>
      </c>
      <c r="AD49">
        <v>7.81</v>
      </c>
      <c r="AE49">
        <v>7.81</v>
      </c>
      <c r="AF49">
        <v>1.32</v>
      </c>
    </row>
    <row r="50" spans="1:32">
      <c r="A50" t="s">
        <v>92</v>
      </c>
      <c r="B50" s="75">
        <v>249.88</v>
      </c>
      <c r="C50" s="75">
        <v>86.36</v>
      </c>
      <c r="D50" s="135">
        <f t="shared" si="0"/>
        <v>83.050000000000011</v>
      </c>
      <c r="E50" s="75"/>
      <c r="F50" s="78">
        <v>16.010000000000002</v>
      </c>
      <c r="G50" s="78">
        <v>16.010000000000002</v>
      </c>
      <c r="H50" s="78">
        <v>16.399999999999999</v>
      </c>
      <c r="I50">
        <v>114.96</v>
      </c>
      <c r="J50">
        <v>269.27</v>
      </c>
      <c r="K50">
        <v>100.29</v>
      </c>
      <c r="L50">
        <v>0.93</v>
      </c>
      <c r="M50">
        <v>6.41</v>
      </c>
      <c r="N50" s="135">
        <v>27.68</v>
      </c>
      <c r="O50" s="135">
        <v>27.69</v>
      </c>
      <c r="P50" s="135">
        <v>27.68</v>
      </c>
      <c r="Q50">
        <v>1.06</v>
      </c>
      <c r="R50">
        <v>117.79</v>
      </c>
      <c r="S50">
        <v>1.52</v>
      </c>
      <c r="T50">
        <v>12.97</v>
      </c>
      <c r="U50">
        <v>4.32</v>
      </c>
      <c r="V50">
        <v>4.33</v>
      </c>
      <c r="W50">
        <v>250</v>
      </c>
      <c r="X50">
        <v>50</v>
      </c>
      <c r="Y50">
        <v>98.93</v>
      </c>
      <c r="Z50">
        <v>50</v>
      </c>
      <c r="AA50">
        <v>98.67</v>
      </c>
      <c r="AB50">
        <v>49.33</v>
      </c>
      <c r="AC50">
        <v>2.75</v>
      </c>
      <c r="AD50">
        <v>7.78</v>
      </c>
      <c r="AE50">
        <v>7.78</v>
      </c>
      <c r="AF50">
        <v>1.32</v>
      </c>
    </row>
    <row r="51" spans="1:32">
      <c r="A51" t="s">
        <v>93</v>
      </c>
      <c r="B51" s="75">
        <v>249.88</v>
      </c>
      <c r="C51" s="75">
        <v>86.36</v>
      </c>
      <c r="D51" s="135">
        <f t="shared" si="0"/>
        <v>83.050000000000011</v>
      </c>
      <c r="E51" s="75"/>
      <c r="F51" s="78">
        <v>16.18</v>
      </c>
      <c r="G51" s="78">
        <v>16.18</v>
      </c>
      <c r="H51" s="78">
        <v>16.579999999999998</v>
      </c>
      <c r="I51">
        <v>115.37</v>
      </c>
      <c r="J51">
        <v>269.27</v>
      </c>
      <c r="K51">
        <v>100.29</v>
      </c>
      <c r="L51">
        <v>0.84</v>
      </c>
      <c r="M51">
        <v>6.49</v>
      </c>
      <c r="N51" s="135">
        <v>27.68</v>
      </c>
      <c r="O51" s="135">
        <v>27.69</v>
      </c>
      <c r="P51" s="135">
        <v>27.68</v>
      </c>
      <c r="Q51">
        <v>1.06</v>
      </c>
      <c r="R51">
        <v>121.03</v>
      </c>
      <c r="S51">
        <v>1.56</v>
      </c>
      <c r="T51">
        <v>13.6</v>
      </c>
      <c r="U51">
        <v>4.53</v>
      </c>
      <c r="V51">
        <v>4.54</v>
      </c>
      <c r="W51">
        <v>250</v>
      </c>
      <c r="X51">
        <v>50</v>
      </c>
      <c r="Y51">
        <v>99.19</v>
      </c>
      <c r="Z51">
        <v>50</v>
      </c>
      <c r="AA51">
        <v>98</v>
      </c>
      <c r="AB51">
        <v>49</v>
      </c>
      <c r="AC51">
        <v>2.76</v>
      </c>
      <c r="AD51">
        <v>7.89</v>
      </c>
      <c r="AE51">
        <v>7.89</v>
      </c>
      <c r="AF51">
        <v>1.32</v>
      </c>
    </row>
    <row r="52" spans="1:32">
      <c r="A52" t="s">
        <v>94</v>
      </c>
      <c r="B52" s="75">
        <v>249.88</v>
      </c>
      <c r="C52" s="75">
        <v>86.36</v>
      </c>
      <c r="D52" s="135">
        <f t="shared" si="0"/>
        <v>83.050000000000011</v>
      </c>
      <c r="E52" s="75"/>
      <c r="F52" s="78">
        <v>17.53</v>
      </c>
      <c r="G52" s="78">
        <v>17.53</v>
      </c>
      <c r="H52" s="78">
        <v>17.97</v>
      </c>
      <c r="I52">
        <v>115.91</v>
      </c>
      <c r="J52">
        <v>269.27</v>
      </c>
      <c r="K52">
        <v>100.29</v>
      </c>
      <c r="L52">
        <v>0.84</v>
      </c>
      <c r="M52">
        <v>12.07</v>
      </c>
      <c r="N52" s="135">
        <v>27.68</v>
      </c>
      <c r="O52" s="135">
        <v>27.69</v>
      </c>
      <c r="P52" s="135">
        <v>27.68</v>
      </c>
      <c r="Q52">
        <v>1.06</v>
      </c>
      <c r="R52">
        <v>123.4</v>
      </c>
      <c r="S52">
        <v>1.56</v>
      </c>
      <c r="T52">
        <v>13.98</v>
      </c>
      <c r="U52">
        <v>4.66</v>
      </c>
      <c r="V52">
        <v>4.67</v>
      </c>
      <c r="W52">
        <v>250</v>
      </c>
      <c r="X52">
        <v>50</v>
      </c>
      <c r="Y52">
        <v>99.43</v>
      </c>
      <c r="Z52">
        <v>50</v>
      </c>
      <c r="AA52">
        <v>97.34</v>
      </c>
      <c r="AB52">
        <v>48.66</v>
      </c>
      <c r="AC52">
        <v>2.77</v>
      </c>
      <c r="AD52">
        <v>7.95</v>
      </c>
      <c r="AE52">
        <v>7.95</v>
      </c>
      <c r="AF52">
        <v>1.32</v>
      </c>
    </row>
    <row r="53" spans="1:32">
      <c r="A53" t="s">
        <v>95</v>
      </c>
      <c r="B53" s="75">
        <v>249.88</v>
      </c>
      <c r="C53" s="75">
        <v>86.36</v>
      </c>
      <c r="D53" s="135">
        <f t="shared" si="0"/>
        <v>83.050000000000011</v>
      </c>
      <c r="E53" s="75"/>
      <c r="F53" s="78">
        <v>17.61</v>
      </c>
      <c r="G53" s="78">
        <v>17.61</v>
      </c>
      <c r="H53" s="78">
        <v>18.059999999999999</v>
      </c>
      <c r="I53">
        <v>115.91</v>
      </c>
      <c r="J53">
        <v>269.27</v>
      </c>
      <c r="K53">
        <v>100.29</v>
      </c>
      <c r="L53">
        <v>0.84</v>
      </c>
      <c r="M53">
        <v>12.12</v>
      </c>
      <c r="N53" s="135">
        <v>27.68</v>
      </c>
      <c r="O53" s="135">
        <v>27.69</v>
      </c>
      <c r="P53" s="135">
        <v>27.68</v>
      </c>
      <c r="Q53">
        <v>1.06</v>
      </c>
      <c r="R53">
        <v>125.24</v>
      </c>
      <c r="S53">
        <v>1.56</v>
      </c>
      <c r="T53">
        <v>13.92</v>
      </c>
      <c r="U53">
        <v>4.6399999999999997</v>
      </c>
      <c r="V53">
        <v>4.6399999999999997</v>
      </c>
      <c r="W53">
        <v>250</v>
      </c>
      <c r="X53">
        <v>50</v>
      </c>
      <c r="Y53">
        <v>99.42</v>
      </c>
      <c r="Z53">
        <v>50</v>
      </c>
      <c r="AA53">
        <v>96.67</v>
      </c>
      <c r="AB53">
        <v>48.33</v>
      </c>
      <c r="AC53">
        <v>2.78</v>
      </c>
      <c r="AD53">
        <v>10.66</v>
      </c>
      <c r="AE53">
        <v>10.66</v>
      </c>
      <c r="AF53">
        <v>1.32</v>
      </c>
    </row>
    <row r="54" spans="1:32">
      <c r="A54" t="s">
        <v>96</v>
      </c>
      <c r="B54" s="75">
        <v>249.88</v>
      </c>
      <c r="C54" s="75">
        <v>86.36</v>
      </c>
      <c r="D54" s="135">
        <f t="shared" si="0"/>
        <v>83.050000000000011</v>
      </c>
      <c r="E54" s="75"/>
      <c r="F54" s="78">
        <v>17.48</v>
      </c>
      <c r="G54" s="78">
        <v>17.48</v>
      </c>
      <c r="H54" s="78">
        <v>17.91</v>
      </c>
      <c r="I54">
        <v>115.91</v>
      </c>
      <c r="J54">
        <v>269.27</v>
      </c>
      <c r="K54">
        <v>100.29</v>
      </c>
      <c r="L54">
        <v>0.84</v>
      </c>
      <c r="M54">
        <v>12.21</v>
      </c>
      <c r="N54" s="135">
        <v>27.68</v>
      </c>
      <c r="O54" s="135">
        <v>27.69</v>
      </c>
      <c r="P54" s="135">
        <v>27.68</v>
      </c>
      <c r="Q54">
        <v>1.06</v>
      </c>
      <c r="R54">
        <v>126.31</v>
      </c>
      <c r="S54">
        <v>1.56</v>
      </c>
      <c r="T54">
        <v>13.85</v>
      </c>
      <c r="U54">
        <v>4.62</v>
      </c>
      <c r="V54">
        <v>4.6100000000000003</v>
      </c>
      <c r="W54">
        <v>250</v>
      </c>
      <c r="X54">
        <v>50</v>
      </c>
      <c r="Y54">
        <v>99.6</v>
      </c>
      <c r="Z54">
        <v>50</v>
      </c>
      <c r="AA54">
        <v>96.67</v>
      </c>
      <c r="AB54">
        <v>48.33</v>
      </c>
      <c r="AC54">
        <v>2.78</v>
      </c>
      <c r="AD54">
        <v>10.7</v>
      </c>
      <c r="AE54">
        <v>10.7</v>
      </c>
      <c r="AF54">
        <v>1.32</v>
      </c>
    </row>
    <row r="55" spans="1:32">
      <c r="A55" t="s">
        <v>97</v>
      </c>
      <c r="B55" s="75">
        <v>249.88</v>
      </c>
      <c r="C55" s="75">
        <v>86.36</v>
      </c>
      <c r="D55" s="135">
        <f t="shared" si="0"/>
        <v>83.050000000000011</v>
      </c>
      <c r="E55" s="75"/>
      <c r="F55" s="78">
        <v>17.5</v>
      </c>
      <c r="G55" s="78">
        <v>17.5</v>
      </c>
      <c r="H55" s="78">
        <v>17.940000000000001</v>
      </c>
      <c r="I55">
        <v>94.47</v>
      </c>
      <c r="J55">
        <v>269.27</v>
      </c>
      <c r="K55">
        <v>100.29</v>
      </c>
      <c r="L55">
        <v>0.84</v>
      </c>
      <c r="M55">
        <v>12.32</v>
      </c>
      <c r="N55" s="135">
        <v>27.68</v>
      </c>
      <c r="O55" s="135">
        <v>27.69</v>
      </c>
      <c r="P55" s="135">
        <v>27.68</v>
      </c>
      <c r="Q55">
        <v>1.1399999999999999</v>
      </c>
      <c r="R55">
        <v>126.52</v>
      </c>
      <c r="S55">
        <v>1.56</v>
      </c>
      <c r="T55">
        <v>14.19</v>
      </c>
      <c r="U55">
        <v>4.7300000000000004</v>
      </c>
      <c r="V55">
        <v>4.74</v>
      </c>
      <c r="W55">
        <v>250</v>
      </c>
      <c r="X55">
        <v>50</v>
      </c>
      <c r="Y55">
        <v>99.59</v>
      </c>
      <c r="Z55">
        <v>50</v>
      </c>
      <c r="AA55">
        <v>97.34</v>
      </c>
      <c r="AB55">
        <v>48.66</v>
      </c>
      <c r="AC55">
        <v>2.78</v>
      </c>
      <c r="AD55">
        <v>10.83</v>
      </c>
      <c r="AE55">
        <v>10.83</v>
      </c>
      <c r="AF55">
        <v>1.32</v>
      </c>
    </row>
    <row r="56" spans="1:32">
      <c r="A56" t="s">
        <v>98</v>
      </c>
      <c r="B56" s="75">
        <v>247.08</v>
      </c>
      <c r="C56" s="75">
        <v>84.76</v>
      </c>
      <c r="D56" s="135">
        <f t="shared" si="0"/>
        <v>83.050000000000011</v>
      </c>
      <c r="E56" s="75"/>
      <c r="F56" s="78">
        <v>17.329999999999998</v>
      </c>
      <c r="G56" s="78">
        <v>17.329999999999998</v>
      </c>
      <c r="H56" s="78">
        <v>17.760000000000002</v>
      </c>
      <c r="I56">
        <v>65.739999999999995</v>
      </c>
      <c r="J56">
        <v>269.27</v>
      </c>
      <c r="K56">
        <v>100.29</v>
      </c>
      <c r="L56">
        <v>0.84</v>
      </c>
      <c r="M56">
        <v>12.5</v>
      </c>
      <c r="N56" s="135">
        <v>27.68</v>
      </c>
      <c r="O56" s="135">
        <v>27.69</v>
      </c>
      <c r="P56" s="135">
        <v>27.68</v>
      </c>
      <c r="Q56">
        <v>1.1399999999999999</v>
      </c>
      <c r="R56">
        <v>125.75</v>
      </c>
      <c r="S56">
        <v>1.56</v>
      </c>
      <c r="T56">
        <v>15.04</v>
      </c>
      <c r="U56">
        <v>5.01</v>
      </c>
      <c r="V56">
        <v>5.0199999999999996</v>
      </c>
      <c r="W56">
        <v>250</v>
      </c>
      <c r="X56">
        <v>50</v>
      </c>
      <c r="Y56">
        <v>99.45</v>
      </c>
      <c r="Z56">
        <v>50</v>
      </c>
      <c r="AA56">
        <v>98</v>
      </c>
      <c r="AB56">
        <v>49</v>
      </c>
      <c r="AC56">
        <v>2.83</v>
      </c>
      <c r="AD56">
        <v>11.02</v>
      </c>
      <c r="AE56">
        <v>11.02</v>
      </c>
      <c r="AF56">
        <v>1.32</v>
      </c>
    </row>
    <row r="57" spans="1:32">
      <c r="A57" t="s">
        <v>99</v>
      </c>
      <c r="B57" s="75">
        <v>249.88</v>
      </c>
      <c r="C57" s="75">
        <v>86.36</v>
      </c>
      <c r="D57" s="135">
        <f t="shared" si="0"/>
        <v>83.050000000000011</v>
      </c>
      <c r="E57" s="75"/>
      <c r="F57" s="78">
        <v>16.989999999999998</v>
      </c>
      <c r="G57" s="78">
        <v>16.989999999999998</v>
      </c>
      <c r="H57" s="78">
        <v>17.420000000000002</v>
      </c>
      <c r="I57">
        <v>65.739999999999995</v>
      </c>
      <c r="J57">
        <v>269.27</v>
      </c>
      <c r="K57">
        <v>100.29</v>
      </c>
      <c r="L57">
        <v>0.84</v>
      </c>
      <c r="M57">
        <v>12.49</v>
      </c>
      <c r="N57" s="135">
        <v>27.68</v>
      </c>
      <c r="O57" s="135">
        <v>27.69</v>
      </c>
      <c r="P57" s="135">
        <v>27.68</v>
      </c>
      <c r="Q57">
        <v>1.1399999999999999</v>
      </c>
      <c r="R57">
        <v>124.96</v>
      </c>
      <c r="S57">
        <v>1.56</v>
      </c>
      <c r="T57">
        <v>14.75</v>
      </c>
      <c r="U57">
        <v>4.92</v>
      </c>
      <c r="V57">
        <v>4.91</v>
      </c>
      <c r="W57">
        <v>250</v>
      </c>
      <c r="X57">
        <v>50</v>
      </c>
      <c r="Y57">
        <v>98.35</v>
      </c>
      <c r="Z57">
        <v>50</v>
      </c>
      <c r="AA57">
        <v>97.34</v>
      </c>
      <c r="AB57">
        <v>48.66</v>
      </c>
      <c r="AC57">
        <v>2.85</v>
      </c>
      <c r="AD57">
        <v>11.08</v>
      </c>
      <c r="AE57">
        <v>11.08</v>
      </c>
      <c r="AF57">
        <v>1.32</v>
      </c>
    </row>
    <row r="58" spans="1:32">
      <c r="A58" t="s">
        <v>100</v>
      </c>
      <c r="B58" s="75">
        <v>247.08</v>
      </c>
      <c r="C58" s="75">
        <v>84.76</v>
      </c>
      <c r="D58" s="135">
        <f t="shared" si="0"/>
        <v>83.050000000000011</v>
      </c>
      <c r="E58" s="75"/>
      <c r="F58" s="78">
        <v>16.7</v>
      </c>
      <c r="G58" s="78">
        <v>16.7</v>
      </c>
      <c r="H58" s="78">
        <v>17.11</v>
      </c>
      <c r="I58">
        <v>65.739999999999995</v>
      </c>
      <c r="J58">
        <v>269.27</v>
      </c>
      <c r="K58">
        <v>100.29</v>
      </c>
      <c r="L58">
        <v>0.84</v>
      </c>
      <c r="M58">
        <v>12.31</v>
      </c>
      <c r="N58" s="135">
        <v>27.68</v>
      </c>
      <c r="O58" s="135">
        <v>27.69</v>
      </c>
      <c r="P58" s="135">
        <v>27.68</v>
      </c>
      <c r="Q58">
        <v>1.1399999999999999</v>
      </c>
      <c r="R58">
        <v>122.6</v>
      </c>
      <c r="S58">
        <v>1.56</v>
      </c>
      <c r="T58">
        <v>31.18</v>
      </c>
      <c r="U58">
        <v>10.39</v>
      </c>
      <c r="V58">
        <v>10.39</v>
      </c>
      <c r="W58">
        <v>250</v>
      </c>
      <c r="X58">
        <v>50</v>
      </c>
      <c r="Y58">
        <v>94.59</v>
      </c>
      <c r="Z58">
        <v>50</v>
      </c>
      <c r="AA58">
        <v>97.34</v>
      </c>
      <c r="AB58">
        <v>48.66</v>
      </c>
      <c r="AC58">
        <v>2.85</v>
      </c>
      <c r="AD58">
        <v>11.15</v>
      </c>
      <c r="AE58">
        <v>11.15</v>
      </c>
      <c r="AF58">
        <v>1.32</v>
      </c>
    </row>
    <row r="59" spans="1:32">
      <c r="A59" t="s">
        <v>101</v>
      </c>
      <c r="B59" s="75">
        <v>247.08</v>
      </c>
      <c r="C59" s="75">
        <v>84.76</v>
      </c>
      <c r="D59" s="135">
        <f t="shared" si="0"/>
        <v>83.050000000000011</v>
      </c>
      <c r="E59" s="75"/>
      <c r="F59" s="78">
        <v>16.2</v>
      </c>
      <c r="G59" s="78">
        <v>16.2</v>
      </c>
      <c r="H59" s="78">
        <v>16.600000000000001</v>
      </c>
      <c r="I59">
        <v>65.739999999999995</v>
      </c>
      <c r="J59">
        <v>269.27</v>
      </c>
      <c r="K59">
        <v>100.29</v>
      </c>
      <c r="L59">
        <v>0.93</v>
      </c>
      <c r="M59">
        <v>12.21</v>
      </c>
      <c r="N59" s="135">
        <v>27.68</v>
      </c>
      <c r="O59" s="135">
        <v>27.69</v>
      </c>
      <c r="P59" s="135">
        <v>27.68</v>
      </c>
      <c r="Q59">
        <v>1.1399999999999999</v>
      </c>
      <c r="R59">
        <v>119.01</v>
      </c>
      <c r="S59">
        <v>1.56</v>
      </c>
      <c r="T59">
        <v>31.59</v>
      </c>
      <c r="U59">
        <v>10.53</v>
      </c>
      <c r="V59">
        <v>10.53</v>
      </c>
      <c r="W59">
        <v>250</v>
      </c>
      <c r="X59">
        <v>50</v>
      </c>
      <c r="Y59">
        <v>94.67</v>
      </c>
      <c r="Z59">
        <v>49.39</v>
      </c>
      <c r="AA59">
        <v>97.34</v>
      </c>
      <c r="AB59">
        <v>48.66</v>
      </c>
      <c r="AC59">
        <v>5.89</v>
      </c>
      <c r="AD59">
        <v>19.239999999999998</v>
      </c>
      <c r="AE59">
        <v>19.239999999999998</v>
      </c>
      <c r="AF59">
        <v>1.32</v>
      </c>
    </row>
    <row r="60" spans="1:32">
      <c r="A60" t="s">
        <v>102</v>
      </c>
      <c r="B60" s="75">
        <v>247.08</v>
      </c>
      <c r="C60" s="75">
        <v>84.76</v>
      </c>
      <c r="D60" s="135">
        <f t="shared" si="0"/>
        <v>83.050000000000011</v>
      </c>
      <c r="E60" s="75"/>
      <c r="F60" s="78">
        <v>15.61</v>
      </c>
      <c r="G60" s="78">
        <v>15.61</v>
      </c>
      <c r="H60" s="78">
        <v>16.010000000000002</v>
      </c>
      <c r="I60">
        <v>65.2</v>
      </c>
      <c r="J60">
        <v>269.27</v>
      </c>
      <c r="K60">
        <v>100.29</v>
      </c>
      <c r="L60">
        <v>0.93</v>
      </c>
      <c r="M60">
        <v>12.14</v>
      </c>
      <c r="N60" s="135">
        <v>27.68</v>
      </c>
      <c r="O60" s="135">
        <v>27.69</v>
      </c>
      <c r="P60" s="135">
        <v>27.68</v>
      </c>
      <c r="Q60">
        <v>1.1399999999999999</v>
      </c>
      <c r="R60">
        <v>114.13</v>
      </c>
      <c r="S60">
        <v>1.56</v>
      </c>
      <c r="T60">
        <v>31.64</v>
      </c>
      <c r="U60">
        <v>10.55</v>
      </c>
      <c r="V60">
        <v>10.54</v>
      </c>
      <c r="W60">
        <v>244.03</v>
      </c>
      <c r="X60">
        <v>48.81</v>
      </c>
      <c r="Y60">
        <v>94.98</v>
      </c>
      <c r="Z60">
        <v>48.24</v>
      </c>
      <c r="AA60">
        <v>92</v>
      </c>
      <c r="AB60">
        <v>46</v>
      </c>
      <c r="AC60">
        <v>6.22</v>
      </c>
      <c r="AD60">
        <v>19.420000000000002</v>
      </c>
      <c r="AE60">
        <v>19.420000000000002</v>
      </c>
      <c r="AF60">
        <v>1.32</v>
      </c>
    </row>
    <row r="61" spans="1:32">
      <c r="A61" t="s">
        <v>103</v>
      </c>
      <c r="B61" s="75">
        <v>247.08</v>
      </c>
      <c r="C61" s="75">
        <v>84.76</v>
      </c>
      <c r="D61" s="135">
        <f t="shared" si="0"/>
        <v>83.050000000000011</v>
      </c>
      <c r="E61" s="75"/>
      <c r="F61" s="78">
        <v>15.08</v>
      </c>
      <c r="G61" s="78">
        <v>15.08</v>
      </c>
      <c r="H61" s="78">
        <v>15.46</v>
      </c>
      <c r="I61">
        <v>65.739999999999995</v>
      </c>
      <c r="J61">
        <v>269.27</v>
      </c>
      <c r="K61">
        <v>100.29</v>
      </c>
      <c r="L61">
        <v>0.77</v>
      </c>
      <c r="M61">
        <v>12.59</v>
      </c>
      <c r="N61" s="135">
        <v>27.68</v>
      </c>
      <c r="O61" s="135">
        <v>27.69</v>
      </c>
      <c r="P61" s="135">
        <v>27.68</v>
      </c>
      <c r="Q61">
        <v>1.1399999999999999</v>
      </c>
      <c r="R61">
        <v>108.38</v>
      </c>
      <c r="S61">
        <v>1.56</v>
      </c>
      <c r="T61">
        <v>32.42</v>
      </c>
      <c r="U61">
        <v>10.81</v>
      </c>
      <c r="V61">
        <v>10.8</v>
      </c>
      <c r="W61">
        <v>234.72</v>
      </c>
      <c r="X61">
        <v>46.94</v>
      </c>
      <c r="Y61">
        <v>91.06</v>
      </c>
      <c r="Z61">
        <v>46.84</v>
      </c>
      <c r="AA61">
        <v>86.67</v>
      </c>
      <c r="AB61">
        <v>43.33</v>
      </c>
      <c r="AC61">
        <v>6.45</v>
      </c>
      <c r="AD61">
        <v>19.670000000000002</v>
      </c>
      <c r="AE61">
        <v>19.670000000000002</v>
      </c>
      <c r="AF61">
        <v>1.32</v>
      </c>
    </row>
    <row r="62" spans="1:32">
      <c r="A62" t="s">
        <v>104</v>
      </c>
      <c r="B62" s="75">
        <v>249.88</v>
      </c>
      <c r="C62" s="75">
        <v>86.36</v>
      </c>
      <c r="D62" s="135">
        <f t="shared" si="0"/>
        <v>83.050000000000011</v>
      </c>
      <c r="E62" s="75"/>
      <c r="F62" s="78">
        <v>14.32</v>
      </c>
      <c r="G62" s="78">
        <v>14.32</v>
      </c>
      <c r="H62" s="78">
        <v>14.69</v>
      </c>
      <c r="I62">
        <v>65.739999999999995</v>
      </c>
      <c r="J62">
        <v>269.27</v>
      </c>
      <c r="K62">
        <v>100.29</v>
      </c>
      <c r="L62">
        <v>0.77</v>
      </c>
      <c r="M62">
        <v>12.44</v>
      </c>
      <c r="N62" s="135">
        <v>27.68</v>
      </c>
      <c r="O62" s="135">
        <v>27.69</v>
      </c>
      <c r="P62" s="135">
        <v>27.68</v>
      </c>
      <c r="Q62">
        <v>1.1399999999999999</v>
      </c>
      <c r="R62">
        <v>101.29</v>
      </c>
      <c r="S62">
        <v>1.56</v>
      </c>
      <c r="T62">
        <v>31.6</v>
      </c>
      <c r="U62">
        <v>10.53</v>
      </c>
      <c r="V62">
        <v>10.55</v>
      </c>
      <c r="W62">
        <v>223.98</v>
      </c>
      <c r="X62">
        <v>44.8</v>
      </c>
      <c r="Y62">
        <v>86.68</v>
      </c>
      <c r="Z62">
        <v>45.45</v>
      </c>
      <c r="AA62">
        <v>81.34</v>
      </c>
      <c r="AB62">
        <v>40.659999999999997</v>
      </c>
      <c r="AC62">
        <v>6.45</v>
      </c>
      <c r="AD62">
        <v>19.91</v>
      </c>
      <c r="AE62">
        <v>19.91</v>
      </c>
      <c r="AF62">
        <v>1.32</v>
      </c>
    </row>
    <row r="63" spans="1:32">
      <c r="A63" t="s">
        <v>105</v>
      </c>
      <c r="B63" s="75">
        <v>247.08</v>
      </c>
      <c r="C63" s="75">
        <v>84.76</v>
      </c>
      <c r="D63" s="135">
        <f t="shared" si="0"/>
        <v>83.050000000000011</v>
      </c>
      <c r="E63" s="75"/>
      <c r="F63" s="78">
        <v>13.44</v>
      </c>
      <c r="G63" s="78">
        <v>13.44</v>
      </c>
      <c r="H63" s="78">
        <v>13.78</v>
      </c>
      <c r="I63">
        <v>65.739999999999995</v>
      </c>
      <c r="J63">
        <v>269.27</v>
      </c>
      <c r="K63">
        <v>100.29</v>
      </c>
      <c r="L63">
        <v>0.77</v>
      </c>
      <c r="M63">
        <v>13.23</v>
      </c>
      <c r="N63" s="135">
        <v>27.68</v>
      </c>
      <c r="O63" s="135">
        <v>27.69</v>
      </c>
      <c r="P63" s="135">
        <v>27.68</v>
      </c>
      <c r="Q63">
        <v>1.1399999999999999</v>
      </c>
      <c r="R63">
        <v>94.01</v>
      </c>
      <c r="S63">
        <v>1.52</v>
      </c>
      <c r="T63">
        <v>32.44</v>
      </c>
      <c r="U63">
        <v>10.81</v>
      </c>
      <c r="V63">
        <v>10.82</v>
      </c>
      <c r="W63">
        <v>211.18</v>
      </c>
      <c r="X63">
        <v>42.24</v>
      </c>
      <c r="Y63">
        <v>81.459999999999994</v>
      </c>
      <c r="Z63">
        <v>43.61</v>
      </c>
      <c r="AA63">
        <v>76.67</v>
      </c>
      <c r="AB63">
        <v>38.33</v>
      </c>
      <c r="AC63">
        <v>6.22</v>
      </c>
      <c r="AD63">
        <v>20.239999999999998</v>
      </c>
      <c r="AE63">
        <v>20.239999999999998</v>
      </c>
      <c r="AF63">
        <v>1.32</v>
      </c>
    </row>
    <row r="64" spans="1:32">
      <c r="A64" t="s">
        <v>106</v>
      </c>
      <c r="B64" s="75">
        <v>249.88</v>
      </c>
      <c r="C64" s="75">
        <v>86.36</v>
      </c>
      <c r="D64" s="135">
        <f t="shared" si="0"/>
        <v>83.050000000000011</v>
      </c>
      <c r="E64" s="75"/>
      <c r="F64" s="78">
        <v>12.31</v>
      </c>
      <c r="G64" s="78">
        <v>12.31</v>
      </c>
      <c r="H64" s="78">
        <v>12.62</v>
      </c>
      <c r="I64">
        <v>93.92</v>
      </c>
      <c r="J64">
        <v>269.27</v>
      </c>
      <c r="K64">
        <v>100.29</v>
      </c>
      <c r="L64">
        <v>0.77</v>
      </c>
      <c r="M64">
        <v>12.9</v>
      </c>
      <c r="N64" s="135">
        <v>27.68</v>
      </c>
      <c r="O64" s="135">
        <v>27.69</v>
      </c>
      <c r="P64" s="135">
        <v>27.68</v>
      </c>
      <c r="Q64">
        <v>1.1399999999999999</v>
      </c>
      <c r="R64">
        <v>85.49</v>
      </c>
      <c r="S64">
        <v>1.52</v>
      </c>
      <c r="T64">
        <v>32.83</v>
      </c>
      <c r="U64">
        <v>10.94</v>
      </c>
      <c r="V64">
        <v>10.95</v>
      </c>
      <c r="W64">
        <v>196.8</v>
      </c>
      <c r="X64">
        <v>39.36</v>
      </c>
      <c r="Y64">
        <v>75.150000000000006</v>
      </c>
      <c r="Z64">
        <v>41.58</v>
      </c>
      <c r="AA64">
        <v>46</v>
      </c>
      <c r="AB64">
        <v>23</v>
      </c>
      <c r="AC64">
        <v>4.37</v>
      </c>
      <c r="AD64">
        <v>20.49</v>
      </c>
      <c r="AE64">
        <v>20.49</v>
      </c>
      <c r="AF64">
        <v>1.32</v>
      </c>
    </row>
    <row r="65" spans="1:32">
      <c r="A65" t="s">
        <v>107</v>
      </c>
      <c r="B65" s="75">
        <v>249.88</v>
      </c>
      <c r="C65" s="75">
        <v>86.36</v>
      </c>
      <c r="D65" s="135">
        <f t="shared" si="0"/>
        <v>83.050000000000011</v>
      </c>
      <c r="E65" s="75"/>
      <c r="F65" s="78">
        <v>11.09</v>
      </c>
      <c r="G65" s="78">
        <v>11.09</v>
      </c>
      <c r="H65" s="78">
        <v>11.36</v>
      </c>
      <c r="I65">
        <v>114.96</v>
      </c>
      <c r="J65">
        <v>269.27</v>
      </c>
      <c r="K65">
        <v>100.29</v>
      </c>
      <c r="L65">
        <v>0.8</v>
      </c>
      <c r="M65">
        <v>13.09</v>
      </c>
      <c r="N65" s="135">
        <v>27.68</v>
      </c>
      <c r="O65" s="135">
        <v>27.69</v>
      </c>
      <c r="P65" s="135">
        <v>27.68</v>
      </c>
      <c r="Q65">
        <v>1.1399999999999999</v>
      </c>
      <c r="R65">
        <v>76.13</v>
      </c>
      <c r="S65">
        <v>1.52</v>
      </c>
      <c r="T65">
        <v>25.18</v>
      </c>
      <c r="U65">
        <v>8.39</v>
      </c>
      <c r="V65">
        <v>8.4</v>
      </c>
      <c r="W65">
        <v>201.4</v>
      </c>
      <c r="X65">
        <v>40.28</v>
      </c>
      <c r="Y65">
        <v>69.16</v>
      </c>
      <c r="Z65">
        <v>39.17</v>
      </c>
      <c r="AA65">
        <v>0</v>
      </c>
      <c r="AB65">
        <v>0</v>
      </c>
      <c r="AC65">
        <v>4.42</v>
      </c>
      <c r="AD65">
        <v>16.77</v>
      </c>
      <c r="AE65">
        <v>16.77</v>
      </c>
      <c r="AF65">
        <v>1.32</v>
      </c>
    </row>
    <row r="66" spans="1:32">
      <c r="A66" t="s">
        <v>108</v>
      </c>
      <c r="B66" s="75">
        <v>249.88</v>
      </c>
      <c r="C66" s="75">
        <v>86.36</v>
      </c>
      <c r="D66" s="135">
        <f t="shared" si="0"/>
        <v>83.050000000000011</v>
      </c>
      <c r="E66" s="75"/>
      <c r="F66" s="78">
        <v>10.029999999999999</v>
      </c>
      <c r="G66" s="78">
        <v>10.029999999999999</v>
      </c>
      <c r="H66" s="78">
        <v>10.28</v>
      </c>
      <c r="I66">
        <v>114.96</v>
      </c>
      <c r="J66">
        <v>269.27</v>
      </c>
      <c r="K66">
        <v>100.29</v>
      </c>
      <c r="L66">
        <v>0.8</v>
      </c>
      <c r="M66">
        <v>13.27</v>
      </c>
      <c r="N66" s="135">
        <v>27.68</v>
      </c>
      <c r="O66" s="135">
        <v>27.69</v>
      </c>
      <c r="P66" s="135">
        <v>27.68</v>
      </c>
      <c r="Q66">
        <v>1.1399999999999999</v>
      </c>
      <c r="R66">
        <v>65.95</v>
      </c>
      <c r="S66">
        <v>1.52</v>
      </c>
      <c r="T66">
        <v>25.83</v>
      </c>
      <c r="U66">
        <v>8.61</v>
      </c>
      <c r="V66">
        <v>8.6199999999999992</v>
      </c>
      <c r="W66">
        <v>185.61</v>
      </c>
      <c r="X66">
        <v>37.119999999999997</v>
      </c>
      <c r="Y66">
        <v>63.3</v>
      </c>
      <c r="Z66">
        <v>36.5</v>
      </c>
      <c r="AA66">
        <v>0</v>
      </c>
      <c r="AB66">
        <v>0</v>
      </c>
      <c r="AC66">
        <v>4.32</v>
      </c>
      <c r="AD66">
        <v>16.96</v>
      </c>
      <c r="AE66">
        <v>16.96</v>
      </c>
      <c r="AF66">
        <v>1.32</v>
      </c>
    </row>
    <row r="67" spans="1:32">
      <c r="A67" t="s">
        <v>109</v>
      </c>
      <c r="B67" s="75">
        <v>249.88</v>
      </c>
      <c r="C67" s="75">
        <v>86.36</v>
      </c>
      <c r="D67" s="135">
        <f t="shared" si="0"/>
        <v>83.050000000000011</v>
      </c>
      <c r="E67" s="75"/>
      <c r="F67" s="78">
        <v>8.92</v>
      </c>
      <c r="G67" s="78">
        <v>8.92</v>
      </c>
      <c r="H67" s="78">
        <v>9.14</v>
      </c>
      <c r="I67">
        <v>114.96</v>
      </c>
      <c r="J67">
        <v>269.27</v>
      </c>
      <c r="K67">
        <v>100.29</v>
      </c>
      <c r="L67">
        <v>0.8</v>
      </c>
      <c r="M67">
        <v>13.72</v>
      </c>
      <c r="N67" s="135">
        <v>27.68</v>
      </c>
      <c r="O67" s="135">
        <v>27.69</v>
      </c>
      <c r="P67" s="135">
        <v>27.68</v>
      </c>
      <c r="Q67">
        <v>1.22</v>
      </c>
      <c r="R67">
        <v>55.05</v>
      </c>
      <c r="S67">
        <v>1.52</v>
      </c>
      <c r="T67">
        <v>26.53</v>
      </c>
      <c r="U67">
        <v>8.85</v>
      </c>
      <c r="V67">
        <v>8.84</v>
      </c>
      <c r="W67">
        <v>163.57</v>
      </c>
      <c r="X67">
        <v>32.71</v>
      </c>
      <c r="Y67">
        <v>56.74</v>
      </c>
      <c r="Z67">
        <v>33.39</v>
      </c>
      <c r="AA67">
        <v>0</v>
      </c>
      <c r="AB67">
        <v>0</v>
      </c>
      <c r="AC67">
        <v>4.2699999999999996</v>
      </c>
      <c r="AD67">
        <v>16.96</v>
      </c>
      <c r="AE67">
        <v>16.96</v>
      </c>
      <c r="AF67">
        <v>1.32</v>
      </c>
    </row>
    <row r="68" spans="1:32">
      <c r="A68" t="s">
        <v>110</v>
      </c>
      <c r="B68" s="75">
        <v>249.88</v>
      </c>
      <c r="C68" s="75">
        <v>86.36</v>
      </c>
      <c r="D68" s="135">
        <f t="shared" ref="D68:D98" si="1">N68+O68+P68</f>
        <v>83.050000000000011</v>
      </c>
      <c r="E68" s="75"/>
      <c r="F68" s="78">
        <v>7.52</v>
      </c>
      <c r="G68" s="78">
        <v>7.52</v>
      </c>
      <c r="H68" s="78">
        <v>7.72</v>
      </c>
      <c r="I68">
        <v>114.96</v>
      </c>
      <c r="J68">
        <v>269.27</v>
      </c>
      <c r="K68">
        <v>100.29</v>
      </c>
      <c r="L68">
        <v>0.8</v>
      </c>
      <c r="M68">
        <v>13.65</v>
      </c>
      <c r="N68" s="135">
        <v>27.68</v>
      </c>
      <c r="O68" s="135">
        <v>27.69</v>
      </c>
      <c r="P68" s="135">
        <v>27.68</v>
      </c>
      <c r="Q68">
        <v>1.22</v>
      </c>
      <c r="R68">
        <v>43.43</v>
      </c>
      <c r="S68">
        <v>1.52</v>
      </c>
      <c r="T68">
        <v>40.17</v>
      </c>
      <c r="U68">
        <v>13.39</v>
      </c>
      <c r="V68">
        <v>13.4</v>
      </c>
      <c r="W68">
        <v>141.19999999999999</v>
      </c>
      <c r="X68">
        <v>28.24</v>
      </c>
      <c r="Y68">
        <v>44.37</v>
      </c>
      <c r="Z68">
        <v>29.79</v>
      </c>
      <c r="AA68">
        <v>0</v>
      </c>
      <c r="AB68">
        <v>0</v>
      </c>
      <c r="AC68">
        <v>7.93</v>
      </c>
      <c r="AD68">
        <v>16.96</v>
      </c>
      <c r="AE68">
        <v>16.96</v>
      </c>
      <c r="AF68">
        <v>1.32</v>
      </c>
    </row>
    <row r="69" spans="1:32">
      <c r="A69" t="s">
        <v>111</v>
      </c>
      <c r="B69" s="75">
        <v>249.88</v>
      </c>
      <c r="C69" s="75">
        <v>86.36</v>
      </c>
      <c r="D69" s="135">
        <f t="shared" si="1"/>
        <v>75.38</v>
      </c>
      <c r="E69" s="75"/>
      <c r="F69" s="78">
        <v>6</v>
      </c>
      <c r="G69" s="78">
        <v>6</v>
      </c>
      <c r="H69" s="78">
        <v>6.16</v>
      </c>
      <c r="I69">
        <v>114.96</v>
      </c>
      <c r="J69">
        <v>269.27</v>
      </c>
      <c r="K69">
        <v>100.29</v>
      </c>
      <c r="L69">
        <v>0.8</v>
      </c>
      <c r="M69">
        <v>13.5</v>
      </c>
      <c r="N69" s="135">
        <v>33</v>
      </c>
      <c r="O69" s="135">
        <v>18.79</v>
      </c>
      <c r="P69" s="135">
        <v>23.59</v>
      </c>
      <c r="Q69">
        <v>1.22</v>
      </c>
      <c r="R69">
        <v>31.64</v>
      </c>
      <c r="S69">
        <v>1.52</v>
      </c>
      <c r="T69">
        <v>41.26</v>
      </c>
      <c r="U69">
        <v>13.75</v>
      </c>
      <c r="V69">
        <v>13.75</v>
      </c>
      <c r="W69">
        <v>120.33</v>
      </c>
      <c r="X69">
        <v>24.07</v>
      </c>
      <c r="Y69">
        <v>37.590000000000003</v>
      </c>
      <c r="Z69">
        <v>25.15</v>
      </c>
      <c r="AA69">
        <v>0</v>
      </c>
      <c r="AB69">
        <v>0</v>
      </c>
      <c r="AC69">
        <v>8</v>
      </c>
      <c r="AD69">
        <v>16.97</v>
      </c>
      <c r="AE69">
        <v>16.97</v>
      </c>
      <c r="AF69">
        <v>1.32</v>
      </c>
    </row>
    <row r="70" spans="1:32">
      <c r="A70" t="s">
        <v>112</v>
      </c>
      <c r="B70" s="75">
        <v>249.88</v>
      </c>
      <c r="C70" s="75">
        <v>86.36</v>
      </c>
      <c r="D70" s="135">
        <f t="shared" si="1"/>
        <v>40.65</v>
      </c>
      <c r="E70" s="75"/>
      <c r="F70" s="78">
        <v>4.25</v>
      </c>
      <c r="G70" s="78">
        <v>4.25</v>
      </c>
      <c r="H70" s="78">
        <v>4.3600000000000003</v>
      </c>
      <c r="I70">
        <v>114.96</v>
      </c>
      <c r="J70">
        <v>269.27</v>
      </c>
      <c r="K70">
        <v>100.29</v>
      </c>
      <c r="L70">
        <v>0.8</v>
      </c>
      <c r="M70">
        <v>13.43</v>
      </c>
      <c r="N70" s="135">
        <v>22</v>
      </c>
      <c r="O70" s="135">
        <v>8.4700000000000006</v>
      </c>
      <c r="P70" s="135">
        <v>10.18</v>
      </c>
      <c r="Q70">
        <v>1.22</v>
      </c>
      <c r="R70">
        <v>20.87</v>
      </c>
      <c r="S70">
        <v>1.52</v>
      </c>
      <c r="T70">
        <v>42.06</v>
      </c>
      <c r="U70">
        <v>14.02</v>
      </c>
      <c r="V70">
        <v>14.03</v>
      </c>
      <c r="W70">
        <v>98.47</v>
      </c>
      <c r="X70">
        <v>19.690000000000001</v>
      </c>
      <c r="Y70">
        <v>31.2</v>
      </c>
      <c r="Z70">
        <v>20.91</v>
      </c>
      <c r="AA70">
        <v>27.33</v>
      </c>
      <c r="AB70">
        <v>13.67</v>
      </c>
      <c r="AC70">
        <v>8.08</v>
      </c>
      <c r="AD70">
        <v>16.98</v>
      </c>
      <c r="AE70">
        <v>16.98</v>
      </c>
      <c r="AF70">
        <v>1.32</v>
      </c>
    </row>
    <row r="71" spans="1:32">
      <c r="A71" t="s">
        <v>113</v>
      </c>
      <c r="B71" s="75">
        <v>249.88</v>
      </c>
      <c r="C71" s="75">
        <v>86.36</v>
      </c>
      <c r="D71" s="135">
        <f t="shared" si="1"/>
        <v>18.14</v>
      </c>
      <c r="E71" s="75"/>
      <c r="F71" s="78">
        <v>2.54</v>
      </c>
      <c r="G71" s="78">
        <v>2.54</v>
      </c>
      <c r="H71" s="78">
        <v>2.61</v>
      </c>
      <c r="I71">
        <v>114.96</v>
      </c>
      <c r="J71">
        <v>269.27</v>
      </c>
      <c r="K71">
        <v>100.29</v>
      </c>
      <c r="L71">
        <v>0.8</v>
      </c>
      <c r="M71">
        <v>13.42</v>
      </c>
      <c r="N71" s="135">
        <v>11.64</v>
      </c>
      <c r="O71" s="135">
        <v>1.02</v>
      </c>
      <c r="P71" s="135">
        <v>5.48</v>
      </c>
      <c r="Q71">
        <v>1.22</v>
      </c>
      <c r="R71">
        <v>12.02</v>
      </c>
      <c r="S71">
        <v>1.52</v>
      </c>
      <c r="T71">
        <v>42.44</v>
      </c>
      <c r="U71">
        <v>14.15</v>
      </c>
      <c r="V71">
        <v>14.15</v>
      </c>
      <c r="W71">
        <v>73.17</v>
      </c>
      <c r="X71">
        <v>14.63</v>
      </c>
      <c r="Y71">
        <v>21.25</v>
      </c>
      <c r="Z71">
        <v>16.510000000000002</v>
      </c>
      <c r="AA71">
        <v>18</v>
      </c>
      <c r="AB71">
        <v>9</v>
      </c>
      <c r="AC71">
        <v>8.1199999999999992</v>
      </c>
      <c r="AD71">
        <v>17.36</v>
      </c>
      <c r="AE71">
        <v>17.36</v>
      </c>
      <c r="AF71">
        <v>1.32</v>
      </c>
    </row>
    <row r="72" spans="1:32">
      <c r="A72" t="s">
        <v>114</v>
      </c>
      <c r="B72" s="75">
        <v>249.88</v>
      </c>
      <c r="C72" s="75">
        <v>86.36</v>
      </c>
      <c r="D72" s="135">
        <f t="shared" si="1"/>
        <v>7.18</v>
      </c>
      <c r="E72" s="75"/>
      <c r="F72" s="78">
        <v>1.22</v>
      </c>
      <c r="G72" s="78">
        <v>1.22</v>
      </c>
      <c r="H72" s="78">
        <v>1.26</v>
      </c>
      <c r="I72">
        <v>114.96</v>
      </c>
      <c r="J72">
        <v>269.27</v>
      </c>
      <c r="K72">
        <v>100.29</v>
      </c>
      <c r="L72">
        <v>0.8</v>
      </c>
      <c r="M72">
        <v>13.42</v>
      </c>
      <c r="N72" s="135">
        <v>5.39</v>
      </c>
      <c r="O72" s="135">
        <v>0.25</v>
      </c>
      <c r="P72" s="135">
        <v>1.54</v>
      </c>
      <c r="Q72">
        <v>1.22</v>
      </c>
      <c r="R72">
        <v>5.69</v>
      </c>
      <c r="S72">
        <v>1.52</v>
      </c>
      <c r="T72">
        <v>42.74</v>
      </c>
      <c r="U72">
        <v>14.25</v>
      </c>
      <c r="V72">
        <v>14.24</v>
      </c>
      <c r="W72">
        <v>48.42</v>
      </c>
      <c r="X72">
        <v>9.68</v>
      </c>
      <c r="Y72">
        <v>11.89</v>
      </c>
      <c r="Z72">
        <v>11.91</v>
      </c>
      <c r="AA72">
        <v>6</v>
      </c>
      <c r="AB72">
        <v>3</v>
      </c>
      <c r="AC72">
        <v>8.2100000000000009</v>
      </c>
      <c r="AD72">
        <v>17.7</v>
      </c>
      <c r="AE72">
        <v>17.7</v>
      </c>
      <c r="AF72">
        <v>1.32</v>
      </c>
    </row>
    <row r="73" spans="1:32">
      <c r="A73" t="s">
        <v>115</v>
      </c>
      <c r="B73" s="75">
        <v>249.88</v>
      </c>
      <c r="C73" s="75">
        <v>86.36</v>
      </c>
      <c r="D73" s="135">
        <f t="shared" si="1"/>
        <v>0.96</v>
      </c>
      <c r="E73" s="75"/>
      <c r="F73" s="78">
        <v>0.49</v>
      </c>
      <c r="G73" s="78">
        <v>0.49</v>
      </c>
      <c r="H73" s="78">
        <v>0.51</v>
      </c>
      <c r="I73">
        <v>114.96</v>
      </c>
      <c r="J73">
        <v>269.27</v>
      </c>
      <c r="K73">
        <v>100.29</v>
      </c>
      <c r="L73">
        <v>0.84</v>
      </c>
      <c r="M73">
        <v>13.6</v>
      </c>
      <c r="N73" s="135">
        <v>0.96</v>
      </c>
      <c r="O73" s="135">
        <v>0</v>
      </c>
      <c r="P73" s="135">
        <v>0</v>
      </c>
      <c r="Q73">
        <v>1.22</v>
      </c>
      <c r="R73">
        <v>1.77</v>
      </c>
      <c r="S73">
        <v>1.52</v>
      </c>
      <c r="T73">
        <v>42.99</v>
      </c>
      <c r="U73">
        <v>14.33</v>
      </c>
      <c r="V73">
        <v>14.32</v>
      </c>
      <c r="W73">
        <v>27.28</v>
      </c>
      <c r="X73">
        <v>5.45</v>
      </c>
      <c r="Y73">
        <v>4.88</v>
      </c>
      <c r="Z73">
        <v>6.71</v>
      </c>
      <c r="AA73">
        <v>0</v>
      </c>
      <c r="AB73">
        <v>0</v>
      </c>
      <c r="AC73">
        <v>8.25</v>
      </c>
      <c r="AD73">
        <v>18.09</v>
      </c>
      <c r="AE73">
        <v>18.09</v>
      </c>
      <c r="AF73">
        <v>1.32</v>
      </c>
    </row>
    <row r="74" spans="1:32">
      <c r="A74" t="s">
        <v>116</v>
      </c>
      <c r="B74" s="75">
        <v>249.88</v>
      </c>
      <c r="C74" s="75">
        <v>86.36</v>
      </c>
      <c r="D74" s="135">
        <f t="shared" si="1"/>
        <v>0</v>
      </c>
      <c r="E74" s="75"/>
      <c r="F74" s="78">
        <v>0.08</v>
      </c>
      <c r="G74" s="78">
        <v>0.08</v>
      </c>
      <c r="H74" s="78">
        <v>0.09</v>
      </c>
      <c r="I74">
        <v>114.96</v>
      </c>
      <c r="J74">
        <v>269.27</v>
      </c>
      <c r="K74">
        <v>100.29</v>
      </c>
      <c r="L74">
        <v>0.84</v>
      </c>
      <c r="M74">
        <v>13.45</v>
      </c>
      <c r="N74" s="135">
        <v>0</v>
      </c>
      <c r="O74" s="135">
        <v>0</v>
      </c>
      <c r="P74" s="135">
        <v>0</v>
      </c>
      <c r="Q74">
        <v>1.22</v>
      </c>
      <c r="R74">
        <v>0.04</v>
      </c>
      <c r="S74">
        <v>1.52</v>
      </c>
      <c r="T74">
        <v>43.24</v>
      </c>
      <c r="U74">
        <v>14.41</v>
      </c>
      <c r="V74">
        <v>14.42</v>
      </c>
      <c r="W74">
        <v>12.95</v>
      </c>
      <c r="X74">
        <v>2.59</v>
      </c>
      <c r="Y74">
        <v>1.26</v>
      </c>
      <c r="Z74">
        <v>1.45</v>
      </c>
      <c r="AA74">
        <v>0</v>
      </c>
      <c r="AB74">
        <v>0</v>
      </c>
      <c r="AC74">
        <v>8.24</v>
      </c>
      <c r="AD74">
        <v>18.559999999999999</v>
      </c>
      <c r="AE74">
        <v>18.559999999999999</v>
      </c>
      <c r="AF74">
        <v>1.32</v>
      </c>
    </row>
    <row r="75" spans="1:32">
      <c r="A75" t="s">
        <v>117</v>
      </c>
      <c r="B75" s="75">
        <v>249.88</v>
      </c>
      <c r="C75" s="75">
        <v>86.36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114.96</v>
      </c>
      <c r="J75">
        <v>269.27</v>
      </c>
      <c r="K75">
        <v>100.29</v>
      </c>
      <c r="L75">
        <v>1.04</v>
      </c>
      <c r="M75">
        <v>12.89</v>
      </c>
      <c r="N75" s="135">
        <v>0</v>
      </c>
      <c r="O75" s="135">
        <v>0</v>
      </c>
      <c r="P75" s="135">
        <v>0</v>
      </c>
      <c r="Q75">
        <v>1.22</v>
      </c>
      <c r="R75">
        <v>0</v>
      </c>
      <c r="S75">
        <v>1.52</v>
      </c>
      <c r="T75">
        <v>30.41</v>
      </c>
      <c r="U75">
        <v>10.14</v>
      </c>
      <c r="V75">
        <v>10.130000000000001</v>
      </c>
      <c r="W75">
        <v>2.98</v>
      </c>
      <c r="X75">
        <v>0.59</v>
      </c>
      <c r="Y75">
        <v>0</v>
      </c>
      <c r="Z75">
        <v>0</v>
      </c>
      <c r="AA75">
        <v>0</v>
      </c>
      <c r="AB75">
        <v>0</v>
      </c>
      <c r="AC75">
        <v>8.24</v>
      </c>
      <c r="AD75">
        <v>19.86</v>
      </c>
      <c r="AE75">
        <v>19.86</v>
      </c>
      <c r="AF75">
        <v>1.32</v>
      </c>
    </row>
    <row r="76" spans="1:32">
      <c r="A76" t="s">
        <v>118</v>
      </c>
      <c r="B76" s="75">
        <v>249.88</v>
      </c>
      <c r="C76" s="75">
        <v>86.36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114.96</v>
      </c>
      <c r="J76">
        <v>269.27</v>
      </c>
      <c r="K76">
        <v>100.29</v>
      </c>
      <c r="L76">
        <v>1.04</v>
      </c>
      <c r="M76">
        <v>12.49</v>
      </c>
      <c r="N76" s="135">
        <v>0</v>
      </c>
      <c r="O76" s="135">
        <v>0</v>
      </c>
      <c r="P76" s="135">
        <v>0</v>
      </c>
      <c r="Q76">
        <v>1.22</v>
      </c>
      <c r="R76">
        <v>0</v>
      </c>
      <c r="S76">
        <v>1.52</v>
      </c>
      <c r="T76">
        <v>30.13</v>
      </c>
      <c r="U76">
        <v>10.039999999999999</v>
      </c>
      <c r="V76">
        <v>10.039999999999999</v>
      </c>
      <c r="W76">
        <v>0.47</v>
      </c>
      <c r="X76">
        <v>0.09</v>
      </c>
      <c r="Y76">
        <v>0</v>
      </c>
      <c r="Z76">
        <v>0</v>
      </c>
      <c r="AA76">
        <v>0</v>
      </c>
      <c r="AB76">
        <v>0</v>
      </c>
      <c r="AC76">
        <v>8.2100000000000009</v>
      </c>
      <c r="AD76">
        <v>21.77</v>
      </c>
      <c r="AE76">
        <v>21.77</v>
      </c>
      <c r="AF76">
        <v>1.32</v>
      </c>
    </row>
    <row r="77" spans="1:32">
      <c r="A77" t="s">
        <v>119</v>
      </c>
      <c r="B77" s="75">
        <v>249.88</v>
      </c>
      <c r="C77" s="75">
        <v>86.36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114.96</v>
      </c>
      <c r="J77">
        <v>269.27</v>
      </c>
      <c r="K77">
        <v>100.29</v>
      </c>
      <c r="L77">
        <v>1.04</v>
      </c>
      <c r="M77">
        <v>12.27</v>
      </c>
      <c r="N77" s="135">
        <v>0</v>
      </c>
      <c r="O77" s="135">
        <v>0</v>
      </c>
      <c r="P77" s="135">
        <v>0</v>
      </c>
      <c r="Q77">
        <v>1.22</v>
      </c>
      <c r="R77">
        <v>0</v>
      </c>
      <c r="S77">
        <v>1.52</v>
      </c>
      <c r="T77">
        <v>29.92</v>
      </c>
      <c r="U77">
        <v>9.9700000000000006</v>
      </c>
      <c r="V77">
        <v>9.98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7.11</v>
      </c>
      <c r="AD77">
        <v>16.71</v>
      </c>
      <c r="AE77">
        <v>16.71</v>
      </c>
      <c r="AF77">
        <v>1.32</v>
      </c>
    </row>
    <row r="78" spans="1:32">
      <c r="A78" t="s">
        <v>120</v>
      </c>
      <c r="B78" s="75">
        <v>249.88</v>
      </c>
      <c r="C78" s="75">
        <v>86.36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114.96</v>
      </c>
      <c r="J78">
        <v>269.27</v>
      </c>
      <c r="K78">
        <v>100.29</v>
      </c>
      <c r="L78">
        <v>1.04</v>
      </c>
      <c r="M78">
        <v>12.02</v>
      </c>
      <c r="N78" s="135">
        <v>0</v>
      </c>
      <c r="O78" s="135">
        <v>0</v>
      </c>
      <c r="P78" s="135">
        <v>0</v>
      </c>
      <c r="Q78">
        <v>1.22</v>
      </c>
      <c r="R78">
        <v>0</v>
      </c>
      <c r="S78">
        <v>1.52</v>
      </c>
      <c r="T78">
        <v>29.62</v>
      </c>
      <c r="U78">
        <v>9.8699999999999992</v>
      </c>
      <c r="V78">
        <v>9.8699999999999992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7.07</v>
      </c>
      <c r="AD78">
        <v>19.239999999999998</v>
      </c>
      <c r="AE78">
        <v>19.239999999999998</v>
      </c>
      <c r="AF78">
        <v>1.32</v>
      </c>
    </row>
    <row r="79" spans="1:32">
      <c r="A79" t="s">
        <v>121</v>
      </c>
      <c r="B79" s="75">
        <v>249.88</v>
      </c>
      <c r="C79" s="75">
        <v>86.36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114.96</v>
      </c>
      <c r="J79">
        <v>269.27</v>
      </c>
      <c r="K79">
        <v>100.29</v>
      </c>
      <c r="L79">
        <v>1.01</v>
      </c>
      <c r="M79">
        <v>12.18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1.47</v>
      </c>
      <c r="T79">
        <v>29.63</v>
      </c>
      <c r="U79">
        <v>9.8800000000000008</v>
      </c>
      <c r="V79">
        <v>9.8699999999999992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7</v>
      </c>
      <c r="AD79">
        <v>21.73</v>
      </c>
      <c r="AE79">
        <v>21.73</v>
      </c>
      <c r="AF79">
        <v>1.32</v>
      </c>
    </row>
    <row r="80" spans="1:32">
      <c r="A80" t="s">
        <v>122</v>
      </c>
      <c r="B80" s="75">
        <v>249.88</v>
      </c>
      <c r="C80" s="75">
        <v>86.36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114.96</v>
      </c>
      <c r="J80">
        <v>269.27</v>
      </c>
      <c r="K80">
        <v>100.29</v>
      </c>
      <c r="L80">
        <v>1.01</v>
      </c>
      <c r="M80">
        <v>12.29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1.47</v>
      </c>
      <c r="T80">
        <v>30.47</v>
      </c>
      <c r="U80">
        <v>10.16</v>
      </c>
      <c r="V80">
        <v>10.15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6.89</v>
      </c>
      <c r="AD80">
        <v>24.55</v>
      </c>
      <c r="AE80">
        <v>24.55</v>
      </c>
      <c r="AF80">
        <v>1.32</v>
      </c>
    </row>
    <row r="81" spans="1:32">
      <c r="A81" t="s">
        <v>123</v>
      </c>
      <c r="B81" s="75">
        <v>249.88</v>
      </c>
      <c r="C81" s="75">
        <v>86.36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114.96</v>
      </c>
      <c r="J81">
        <v>269.27</v>
      </c>
      <c r="K81">
        <v>100.29</v>
      </c>
      <c r="L81">
        <v>1.01</v>
      </c>
      <c r="M81">
        <v>12.27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1.47</v>
      </c>
      <c r="T81">
        <v>30.91</v>
      </c>
      <c r="U81">
        <v>10.3</v>
      </c>
      <c r="V81">
        <v>10.31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6.75</v>
      </c>
      <c r="AD81">
        <v>27.45</v>
      </c>
      <c r="AE81">
        <v>27.45</v>
      </c>
      <c r="AF81">
        <v>1.32</v>
      </c>
    </row>
    <row r="82" spans="1:32">
      <c r="A82" t="s">
        <v>124</v>
      </c>
      <c r="B82" s="75">
        <v>249.88</v>
      </c>
      <c r="C82" s="75">
        <v>86.36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114.96</v>
      </c>
      <c r="J82">
        <v>269.27</v>
      </c>
      <c r="K82">
        <v>100.29</v>
      </c>
      <c r="L82">
        <v>1.01</v>
      </c>
      <c r="M82">
        <v>11.96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1.47</v>
      </c>
      <c r="T82">
        <v>57.07</v>
      </c>
      <c r="U82">
        <v>19.02</v>
      </c>
      <c r="V82">
        <v>19.03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4.78</v>
      </c>
      <c r="AD82">
        <v>55.12</v>
      </c>
      <c r="AE82">
        <v>55.12</v>
      </c>
      <c r="AF82">
        <v>1.32</v>
      </c>
    </row>
    <row r="83" spans="1:32">
      <c r="A83" t="s">
        <v>125</v>
      </c>
      <c r="B83" s="75">
        <v>249.88</v>
      </c>
      <c r="C83" s="75">
        <v>86.36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114.96</v>
      </c>
      <c r="J83">
        <v>256.58</v>
      </c>
      <c r="K83">
        <v>100.29</v>
      </c>
      <c r="L83">
        <v>0.97</v>
      </c>
      <c r="M83">
        <v>18.059999999999999</v>
      </c>
      <c r="N83" s="135">
        <v>0</v>
      </c>
      <c r="O83" s="135">
        <v>0</v>
      </c>
      <c r="P83" s="135">
        <v>0</v>
      </c>
      <c r="Q83">
        <v>1.06</v>
      </c>
      <c r="R83">
        <v>0</v>
      </c>
      <c r="S83">
        <v>1.47</v>
      </c>
      <c r="T83">
        <v>59.51</v>
      </c>
      <c r="U83">
        <v>19.829999999999998</v>
      </c>
      <c r="V83">
        <v>19.84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5.08</v>
      </c>
      <c r="AD83">
        <v>57.87</v>
      </c>
      <c r="AE83">
        <v>57.87</v>
      </c>
      <c r="AF83">
        <v>1.32</v>
      </c>
    </row>
    <row r="84" spans="1:32">
      <c r="A84" t="s">
        <v>126</v>
      </c>
      <c r="B84" s="75">
        <v>249.88</v>
      </c>
      <c r="C84" s="75">
        <v>86.36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114.96</v>
      </c>
      <c r="J84">
        <v>243.18</v>
      </c>
      <c r="K84">
        <v>100.29</v>
      </c>
      <c r="L84">
        <v>0.97</v>
      </c>
      <c r="M84">
        <v>17.91</v>
      </c>
      <c r="N84" s="135">
        <v>0</v>
      </c>
      <c r="O84" s="135">
        <v>0</v>
      </c>
      <c r="P84" s="135">
        <v>0</v>
      </c>
      <c r="Q84">
        <v>1.06</v>
      </c>
      <c r="R84">
        <v>0</v>
      </c>
      <c r="S84">
        <v>1.47</v>
      </c>
      <c r="T84">
        <v>61.06</v>
      </c>
      <c r="U84">
        <v>20.350000000000001</v>
      </c>
      <c r="V84">
        <v>20.37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11.54</v>
      </c>
      <c r="AD84">
        <v>60.21</v>
      </c>
      <c r="AE84">
        <v>60.21</v>
      </c>
      <c r="AF84">
        <v>1.32</v>
      </c>
    </row>
    <row r="85" spans="1:32">
      <c r="A85" t="s">
        <v>127</v>
      </c>
      <c r="B85" s="75">
        <v>249.88</v>
      </c>
      <c r="C85" s="75">
        <v>86.36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114.96</v>
      </c>
      <c r="J85">
        <v>229.78</v>
      </c>
      <c r="K85">
        <v>100.29</v>
      </c>
      <c r="L85">
        <v>0.97</v>
      </c>
      <c r="M85">
        <v>17.670000000000002</v>
      </c>
      <c r="N85" s="135">
        <v>0</v>
      </c>
      <c r="O85" s="135">
        <v>0</v>
      </c>
      <c r="P85" s="135">
        <v>0</v>
      </c>
      <c r="Q85">
        <v>1.06</v>
      </c>
      <c r="R85">
        <v>0</v>
      </c>
      <c r="S85">
        <v>1.47</v>
      </c>
      <c r="T85">
        <v>62.48</v>
      </c>
      <c r="U85">
        <v>20.83</v>
      </c>
      <c r="V85">
        <v>20.82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12.81</v>
      </c>
      <c r="AD85">
        <v>63.28</v>
      </c>
      <c r="AE85">
        <v>63.28</v>
      </c>
      <c r="AF85">
        <v>1.32</v>
      </c>
    </row>
    <row r="86" spans="1:32">
      <c r="A86" t="s">
        <v>128</v>
      </c>
      <c r="B86" s="75">
        <v>249.88</v>
      </c>
      <c r="C86" s="75">
        <v>86.36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114.96</v>
      </c>
      <c r="J86">
        <v>217.33</v>
      </c>
      <c r="K86">
        <v>100.29</v>
      </c>
      <c r="L86">
        <v>0.97</v>
      </c>
      <c r="M86">
        <v>17.440000000000001</v>
      </c>
      <c r="N86" s="135">
        <v>0</v>
      </c>
      <c r="O86" s="135">
        <v>0</v>
      </c>
      <c r="P86" s="135">
        <v>0</v>
      </c>
      <c r="Q86">
        <v>1.06</v>
      </c>
      <c r="R86">
        <v>0</v>
      </c>
      <c r="S86">
        <v>1.47</v>
      </c>
      <c r="T86">
        <v>100.31</v>
      </c>
      <c r="U86">
        <v>33.44</v>
      </c>
      <c r="V86">
        <v>33.43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14.13</v>
      </c>
      <c r="AD86">
        <v>64.63</v>
      </c>
      <c r="AE86">
        <v>64.63</v>
      </c>
      <c r="AF86">
        <v>1.32</v>
      </c>
    </row>
    <row r="87" spans="1:32">
      <c r="A87" t="s">
        <v>129</v>
      </c>
      <c r="B87" s="75">
        <v>249.88</v>
      </c>
      <c r="C87" s="75">
        <v>86.36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114.96</v>
      </c>
      <c r="J87">
        <v>210.63</v>
      </c>
      <c r="K87">
        <v>100.29</v>
      </c>
      <c r="L87">
        <v>1.1599999999999999</v>
      </c>
      <c r="M87">
        <v>17.18</v>
      </c>
      <c r="N87" s="135">
        <v>0</v>
      </c>
      <c r="O87" s="135">
        <v>0</v>
      </c>
      <c r="P87" s="135">
        <v>0</v>
      </c>
      <c r="Q87">
        <v>1.29</v>
      </c>
      <c r="R87">
        <v>0</v>
      </c>
      <c r="S87">
        <v>1.43</v>
      </c>
      <c r="T87">
        <v>101.81</v>
      </c>
      <c r="U87">
        <v>33.94</v>
      </c>
      <c r="V87">
        <v>33.93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14.88</v>
      </c>
      <c r="AD87">
        <v>65.069999999999993</v>
      </c>
      <c r="AE87">
        <v>65.069999999999993</v>
      </c>
      <c r="AF87">
        <v>1.32</v>
      </c>
    </row>
    <row r="88" spans="1:32">
      <c r="A88" t="s">
        <v>130</v>
      </c>
      <c r="B88" s="75">
        <v>249.88</v>
      </c>
      <c r="C88" s="75">
        <v>86.36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114.96</v>
      </c>
      <c r="J88">
        <v>204.88</v>
      </c>
      <c r="K88">
        <v>100.29</v>
      </c>
      <c r="L88">
        <v>1.1599999999999999</v>
      </c>
      <c r="M88">
        <v>23.13</v>
      </c>
      <c r="N88" s="135">
        <v>0</v>
      </c>
      <c r="O88" s="135">
        <v>0</v>
      </c>
      <c r="P88" s="135">
        <v>0</v>
      </c>
      <c r="Q88">
        <v>1.29</v>
      </c>
      <c r="R88">
        <v>0</v>
      </c>
      <c r="S88">
        <v>1.43</v>
      </c>
      <c r="T88">
        <v>102.12</v>
      </c>
      <c r="U88">
        <v>34.04</v>
      </c>
      <c r="V88">
        <v>34.049999999999997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15.54</v>
      </c>
      <c r="AD88">
        <v>65.489999999999995</v>
      </c>
      <c r="AE88">
        <v>65.489999999999995</v>
      </c>
      <c r="AF88">
        <v>1.32</v>
      </c>
    </row>
    <row r="89" spans="1:32">
      <c r="A89" t="s">
        <v>131</v>
      </c>
      <c r="B89" s="75">
        <v>249.88</v>
      </c>
      <c r="C89" s="75">
        <v>86.36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93.92</v>
      </c>
      <c r="J89">
        <v>196.27</v>
      </c>
      <c r="K89">
        <v>100.29</v>
      </c>
      <c r="L89">
        <v>1.1599999999999999</v>
      </c>
      <c r="M89">
        <v>22.94</v>
      </c>
      <c r="N89" s="135">
        <v>0</v>
      </c>
      <c r="O89" s="135">
        <v>0</v>
      </c>
      <c r="P89" s="135">
        <v>0</v>
      </c>
      <c r="Q89">
        <v>1.29</v>
      </c>
      <c r="R89">
        <v>0</v>
      </c>
      <c r="S89">
        <v>1.43</v>
      </c>
      <c r="T89">
        <v>104.05</v>
      </c>
      <c r="U89">
        <v>34.68</v>
      </c>
      <c r="V89">
        <v>34.69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15.52</v>
      </c>
      <c r="AD89">
        <v>65.849999999999994</v>
      </c>
      <c r="AE89">
        <v>65.849999999999994</v>
      </c>
      <c r="AF89">
        <v>1.32</v>
      </c>
    </row>
    <row r="90" spans="1:32">
      <c r="A90" t="s">
        <v>132</v>
      </c>
      <c r="B90" s="75">
        <v>249.88</v>
      </c>
      <c r="C90" s="75">
        <v>86.36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65.739999999999995</v>
      </c>
      <c r="J90">
        <v>196.27</v>
      </c>
      <c r="K90">
        <v>100.29</v>
      </c>
      <c r="L90">
        <v>1.1599999999999999</v>
      </c>
      <c r="M90">
        <v>22.53</v>
      </c>
      <c r="N90" s="135">
        <v>0</v>
      </c>
      <c r="O90" s="135">
        <v>0</v>
      </c>
      <c r="P90" s="135">
        <v>0</v>
      </c>
      <c r="Q90">
        <v>1.29</v>
      </c>
      <c r="R90">
        <v>0</v>
      </c>
      <c r="S90">
        <v>1.43</v>
      </c>
      <c r="T90">
        <v>107.82</v>
      </c>
      <c r="U90">
        <v>35.94</v>
      </c>
      <c r="V90">
        <v>35.93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20.79</v>
      </c>
      <c r="AD90">
        <v>66.180000000000007</v>
      </c>
      <c r="AE90">
        <v>66.180000000000007</v>
      </c>
      <c r="AF90">
        <v>1.32</v>
      </c>
    </row>
    <row r="91" spans="1:32">
      <c r="A91" t="s">
        <v>133</v>
      </c>
      <c r="B91" s="75">
        <v>247.08</v>
      </c>
      <c r="C91" s="75">
        <v>84.76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65.739999999999995</v>
      </c>
      <c r="J91">
        <v>196.27</v>
      </c>
      <c r="K91">
        <v>100.29</v>
      </c>
      <c r="L91">
        <v>1.08</v>
      </c>
      <c r="M91">
        <v>22.06</v>
      </c>
      <c r="N91" s="135">
        <v>0</v>
      </c>
      <c r="O91" s="135">
        <v>0</v>
      </c>
      <c r="P91" s="135">
        <v>0</v>
      </c>
      <c r="Q91">
        <v>1.22</v>
      </c>
      <c r="R91">
        <v>0</v>
      </c>
      <c r="S91">
        <v>1.43</v>
      </c>
      <c r="T91">
        <v>108.06</v>
      </c>
      <c r="U91">
        <v>36.020000000000003</v>
      </c>
      <c r="V91">
        <v>36.01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20.85</v>
      </c>
      <c r="AD91">
        <v>67.38</v>
      </c>
      <c r="AE91">
        <v>67.38</v>
      </c>
      <c r="AF91">
        <v>1.32</v>
      </c>
    </row>
    <row r="92" spans="1:32">
      <c r="A92" t="s">
        <v>134</v>
      </c>
      <c r="B92" s="75">
        <v>247.08</v>
      </c>
      <c r="C92" s="75">
        <v>84.76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65.739999999999995</v>
      </c>
      <c r="J92">
        <v>196.27</v>
      </c>
      <c r="K92">
        <v>100.29</v>
      </c>
      <c r="L92">
        <v>1.08</v>
      </c>
      <c r="M92">
        <v>21.71</v>
      </c>
      <c r="N92" s="135">
        <v>0</v>
      </c>
      <c r="O92" s="135">
        <v>0</v>
      </c>
      <c r="P92" s="135">
        <v>0</v>
      </c>
      <c r="Q92">
        <v>1.22</v>
      </c>
      <c r="R92">
        <v>0</v>
      </c>
      <c r="S92">
        <v>1.43</v>
      </c>
      <c r="T92">
        <v>109.31</v>
      </c>
      <c r="U92">
        <v>36.44</v>
      </c>
      <c r="V92">
        <v>36.43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20.75</v>
      </c>
      <c r="AD92">
        <v>68.67</v>
      </c>
      <c r="AE92">
        <v>68.67</v>
      </c>
      <c r="AF92">
        <v>1.32</v>
      </c>
    </row>
    <row r="93" spans="1:32">
      <c r="A93" t="s">
        <v>135</v>
      </c>
      <c r="B93" s="75">
        <v>247.08</v>
      </c>
      <c r="C93" s="75">
        <v>84.76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65.739999999999995</v>
      </c>
      <c r="J93">
        <v>196.27</v>
      </c>
      <c r="K93">
        <v>100.29</v>
      </c>
      <c r="L93">
        <v>1.08</v>
      </c>
      <c r="M93">
        <v>16.170000000000002</v>
      </c>
      <c r="N93" s="135">
        <v>0</v>
      </c>
      <c r="O93" s="135">
        <v>0</v>
      </c>
      <c r="P93" s="135">
        <v>0</v>
      </c>
      <c r="Q93">
        <v>1.22</v>
      </c>
      <c r="R93">
        <v>0</v>
      </c>
      <c r="S93">
        <v>1.43</v>
      </c>
      <c r="T93">
        <v>110.42</v>
      </c>
      <c r="U93">
        <v>36.81</v>
      </c>
      <c r="V93">
        <v>36.79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20.71</v>
      </c>
      <c r="AD93">
        <v>70</v>
      </c>
      <c r="AE93">
        <v>70</v>
      </c>
      <c r="AF93">
        <v>1.32</v>
      </c>
    </row>
    <row r="94" spans="1:32">
      <c r="A94" t="s">
        <v>136</v>
      </c>
      <c r="B94" s="75">
        <v>247.08</v>
      </c>
      <c r="C94" s="75">
        <v>84.76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65.739999999999995</v>
      </c>
      <c r="J94">
        <v>196.27</v>
      </c>
      <c r="K94">
        <v>100.29</v>
      </c>
      <c r="L94">
        <v>1.08</v>
      </c>
      <c r="M94">
        <v>15.88</v>
      </c>
      <c r="N94" s="135">
        <v>0</v>
      </c>
      <c r="O94" s="135">
        <v>0</v>
      </c>
      <c r="P94" s="135">
        <v>0</v>
      </c>
      <c r="Q94">
        <v>1.22</v>
      </c>
      <c r="R94">
        <v>0</v>
      </c>
      <c r="S94">
        <v>1.43</v>
      </c>
      <c r="T94">
        <v>110.11</v>
      </c>
      <c r="U94">
        <v>36.700000000000003</v>
      </c>
      <c r="V94">
        <v>36.71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20.66</v>
      </c>
      <c r="AD94">
        <v>75.209999999999994</v>
      </c>
      <c r="AE94">
        <v>75.209999999999994</v>
      </c>
      <c r="AF94">
        <v>1.32</v>
      </c>
    </row>
    <row r="95" spans="1:32">
      <c r="A95" t="s">
        <v>137</v>
      </c>
      <c r="B95" s="75">
        <v>206.87</v>
      </c>
      <c r="C95" s="75">
        <v>67.53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65.739999999999995</v>
      </c>
      <c r="J95">
        <v>189.57</v>
      </c>
      <c r="K95">
        <v>100.29</v>
      </c>
      <c r="L95">
        <v>1.01</v>
      </c>
      <c r="M95">
        <v>15.72</v>
      </c>
      <c r="N95" s="135">
        <v>0</v>
      </c>
      <c r="O95" s="135">
        <v>0</v>
      </c>
      <c r="P95" s="135">
        <v>0</v>
      </c>
      <c r="Q95">
        <v>1.22</v>
      </c>
      <c r="R95">
        <v>0</v>
      </c>
      <c r="S95">
        <v>1.43</v>
      </c>
      <c r="T95">
        <v>110.5</v>
      </c>
      <c r="U95">
        <v>36.83</v>
      </c>
      <c r="V95">
        <v>36.83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20.37</v>
      </c>
      <c r="AD95">
        <v>75.14</v>
      </c>
      <c r="AE95">
        <v>75.14</v>
      </c>
      <c r="AF95">
        <v>1.32</v>
      </c>
    </row>
    <row r="96" spans="1:32">
      <c r="A96" t="s">
        <v>138</v>
      </c>
      <c r="B96" s="75">
        <v>206.87</v>
      </c>
      <c r="C96" s="75">
        <v>67.53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65.739999999999995</v>
      </c>
      <c r="J96">
        <v>183.82</v>
      </c>
      <c r="K96">
        <v>100.29</v>
      </c>
      <c r="L96">
        <v>1.01</v>
      </c>
      <c r="M96">
        <v>15.39</v>
      </c>
      <c r="N96" s="135">
        <v>0</v>
      </c>
      <c r="O96" s="135">
        <v>0</v>
      </c>
      <c r="P96" s="135">
        <v>0</v>
      </c>
      <c r="Q96">
        <v>1.22</v>
      </c>
      <c r="R96">
        <v>0</v>
      </c>
      <c r="S96">
        <v>1.43</v>
      </c>
      <c r="T96">
        <v>110.1</v>
      </c>
      <c r="U96">
        <v>36.700000000000003</v>
      </c>
      <c r="V96">
        <v>36.700000000000003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20.09</v>
      </c>
      <c r="AD96">
        <v>75.45</v>
      </c>
      <c r="AE96">
        <v>75.45</v>
      </c>
      <c r="AF96">
        <v>1.32</v>
      </c>
    </row>
    <row r="97" spans="1:36">
      <c r="A97" t="s">
        <v>139</v>
      </c>
      <c r="B97" s="75">
        <v>206.87</v>
      </c>
      <c r="C97" s="75">
        <v>67.53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69.88</v>
      </c>
      <c r="J97">
        <v>177.12</v>
      </c>
      <c r="K97">
        <v>100.29</v>
      </c>
      <c r="L97">
        <v>1.01</v>
      </c>
      <c r="M97">
        <v>15.03</v>
      </c>
      <c r="N97" s="135">
        <v>0</v>
      </c>
      <c r="O97" s="135">
        <v>0</v>
      </c>
      <c r="P97" s="135">
        <v>0</v>
      </c>
      <c r="Q97">
        <v>1.22</v>
      </c>
      <c r="R97">
        <v>0</v>
      </c>
      <c r="S97">
        <v>1.43</v>
      </c>
      <c r="T97">
        <v>110.47</v>
      </c>
      <c r="U97">
        <v>36.82</v>
      </c>
      <c r="V97">
        <v>36.83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19.88</v>
      </c>
      <c r="AD97">
        <v>75.209999999999994</v>
      </c>
      <c r="AE97">
        <v>75.209999999999994</v>
      </c>
      <c r="AF97">
        <v>1.32</v>
      </c>
    </row>
    <row r="98" spans="1:36">
      <c r="A98" t="s">
        <v>140</v>
      </c>
      <c r="B98" s="75">
        <v>206.87</v>
      </c>
      <c r="C98" s="75">
        <v>67.53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69.88</v>
      </c>
      <c r="J98">
        <v>170.42</v>
      </c>
      <c r="K98">
        <v>100.29</v>
      </c>
      <c r="L98">
        <v>1.01</v>
      </c>
      <c r="M98">
        <v>14.44</v>
      </c>
      <c r="N98" s="135">
        <v>0</v>
      </c>
      <c r="O98" s="135">
        <v>0</v>
      </c>
      <c r="P98" s="135">
        <v>0</v>
      </c>
      <c r="Q98">
        <v>1.22</v>
      </c>
      <c r="R98">
        <v>0</v>
      </c>
      <c r="S98">
        <v>1.43</v>
      </c>
      <c r="T98">
        <v>110.13</v>
      </c>
      <c r="U98">
        <v>36.71</v>
      </c>
      <c r="V98">
        <v>36.72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19.420000000000002</v>
      </c>
      <c r="AD98">
        <v>76.78</v>
      </c>
      <c r="AE98">
        <v>76.78</v>
      </c>
      <c r="AF98">
        <v>1.32</v>
      </c>
    </row>
    <row r="99" spans="1:36">
      <c r="A99" t="s">
        <v>141</v>
      </c>
      <c r="B99" s="75">
        <f>SUM(B3:B98)/4000</f>
        <v>5.3457924999999991</v>
      </c>
      <c r="C99" s="75">
        <f t="shared" ref="C99:L99" si="2">SUM(C3:C98)/4000</f>
        <v>1.7972324999999985</v>
      </c>
      <c r="D99" s="135">
        <f t="shared" ref="D99" si="3">SUM(D3:D98)/4000</f>
        <v>0.7998675000000004</v>
      </c>
      <c r="E99" s="75"/>
      <c r="F99" s="78">
        <f t="shared" si="2"/>
        <v>0.10947499999999999</v>
      </c>
      <c r="G99" s="78">
        <f t="shared" si="2"/>
        <v>0.10947499999999999</v>
      </c>
      <c r="H99" s="78">
        <f t="shared" si="2"/>
        <v>0.11222500000000001</v>
      </c>
      <c r="I99">
        <f t="shared" si="2"/>
        <v>2.2767999999999988</v>
      </c>
      <c r="J99">
        <f t="shared" si="2"/>
        <v>5.764475000000008</v>
      </c>
      <c r="K99">
        <f t="shared" si="2"/>
        <v>2.4069600000000029</v>
      </c>
      <c r="L99">
        <f t="shared" si="2"/>
        <v>2.1725000000000012E-2</v>
      </c>
      <c r="M99">
        <f t="shared" ref="M99:AB99" si="4">SUM(M3:M98)/4000</f>
        <v>0.30554500000000007</v>
      </c>
      <c r="N99" s="135">
        <f t="shared" si="4"/>
        <v>0.27678249999999988</v>
      </c>
      <c r="O99" s="135">
        <f t="shared" si="4"/>
        <v>0.26070750000000026</v>
      </c>
      <c r="P99" s="135">
        <f t="shared" si="4"/>
        <v>0.26237749999999982</v>
      </c>
      <c r="Q99">
        <f t="shared" si="4"/>
        <v>2.6110000000000008E-2</v>
      </c>
      <c r="R99">
        <f t="shared" si="4"/>
        <v>0.79676499999999995</v>
      </c>
      <c r="S99">
        <f t="shared" si="4"/>
        <v>3.5729999999999998E-2</v>
      </c>
      <c r="T99">
        <f t="shared" si="4"/>
        <v>1.1026475</v>
      </c>
      <c r="U99">
        <f t="shared" si="4"/>
        <v>0.36754750000000008</v>
      </c>
      <c r="V99">
        <f t="shared" si="4"/>
        <v>0.36752750000000001</v>
      </c>
      <c r="W99">
        <f t="shared" si="4"/>
        <v>1.7711199999999996</v>
      </c>
      <c r="X99">
        <f t="shared" si="4"/>
        <v>0.35421749999999991</v>
      </c>
      <c r="Y99">
        <f t="shared" si="4"/>
        <v>0.684415</v>
      </c>
      <c r="Z99">
        <f t="shared" si="4"/>
        <v>0.36625000000000008</v>
      </c>
      <c r="AA99">
        <f t="shared" si="4"/>
        <v>0.63335749999999991</v>
      </c>
      <c r="AB99">
        <f t="shared" si="4"/>
        <v>0.31664249999999999</v>
      </c>
      <c r="AC99">
        <f t="shared" ref="AC99:AJ99" si="5">SUM(AC3:AC98)/4000</f>
        <v>0.18786499999999992</v>
      </c>
      <c r="AD99">
        <f t="shared" si="5"/>
        <v>0.77188000000000012</v>
      </c>
      <c r="AE99">
        <f t="shared" si="5"/>
        <v>0.77188000000000012</v>
      </c>
      <c r="AF99">
        <f t="shared" si="5"/>
        <v>3.1679999999999923E-2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44940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44940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36</v>
      </c>
      <c r="C28" s="136">
        <f>'IDT-1 Calculation'!DG28</f>
        <v>-15.241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-20.759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154</v>
      </c>
      <c r="C29" s="136">
        <f>'IDT-1 Calculation'!DG29</f>
        <v>-65.197999999999993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-88.802000000000007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193</v>
      </c>
      <c r="C30" s="136">
        <f>'IDT-1 Calculation'!DG30</f>
        <v>-65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-128</v>
      </c>
      <c r="G30" s="141">
        <f t="shared" si="0"/>
        <v>0</v>
      </c>
    </row>
    <row r="31" spans="1:7">
      <c r="A31" s="140" t="s">
        <v>73</v>
      </c>
      <c r="B31" s="136">
        <f>'IDT-1 Calculation'!DF31</f>
        <v>39</v>
      </c>
      <c r="C31" s="136">
        <f>'IDT-1 Calculation'!DG31</f>
        <v>-16.510999999999999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-22.489000000000001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51</v>
      </c>
      <c r="C32" s="136">
        <f>'IDT-1 Calculation'!DG32</f>
        <v>-20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-31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114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-114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210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-210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259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-259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307.72699999999998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-307.72699999999998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290.60599999999999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-290.60599999999999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302.37299999999999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-302.37299999999999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279.27199999999999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-279.27199999999999</v>
      </c>
      <c r="G39" s="141">
        <f t="shared" si="0"/>
        <v>0</v>
      </c>
    </row>
    <row r="40" spans="1:7">
      <c r="A40" s="140" t="s">
        <v>82</v>
      </c>
      <c r="B40" s="136">
        <f>'IDT-1 Calculation'!DF40</f>
        <v>250.89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-250.89</v>
      </c>
      <c r="G40" s="141">
        <f t="shared" si="0"/>
        <v>0</v>
      </c>
    </row>
    <row r="41" spans="1:7">
      <c r="A41" s="140" t="s">
        <v>83</v>
      </c>
      <c r="B41" s="136">
        <f>'IDT-1 Calculation'!DF41</f>
        <v>207.65799999999999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-207.65799999999999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188.11799999999999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-188.11799999999999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169.249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-169.249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167.52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-167.52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170.37299999999999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-170.37299999999999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186.886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-186.886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194.398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-194.398</v>
      </c>
      <c r="G47" s="141">
        <f t="shared" si="0"/>
        <v>0</v>
      </c>
    </row>
    <row r="48" spans="1:7">
      <c r="A48" s="140" t="s">
        <v>90</v>
      </c>
      <c r="B48" s="136">
        <f>'IDT-1 Calculation'!DF48</f>
        <v>204.65199999999999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-204.65199999999999</v>
      </c>
      <c r="G48" s="141">
        <f t="shared" si="0"/>
        <v>0</v>
      </c>
    </row>
    <row r="49" spans="1:7">
      <c r="A49" s="140" t="s">
        <v>91</v>
      </c>
      <c r="B49" s="136">
        <f>'IDT-1 Calculation'!DF49</f>
        <v>219.482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-219.482</v>
      </c>
      <c r="G49" s="141">
        <f t="shared" si="0"/>
        <v>0</v>
      </c>
    </row>
    <row r="50" spans="1:7">
      <c r="A50" s="140" t="s">
        <v>92</v>
      </c>
      <c r="B50" s="136">
        <f>'IDT-1 Calculation'!DF50</f>
        <v>235.184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-235.184</v>
      </c>
      <c r="G50" s="141">
        <f t="shared" si="0"/>
        <v>0</v>
      </c>
    </row>
    <row r="51" spans="1:7">
      <c r="A51" s="140" t="s">
        <v>93</v>
      </c>
      <c r="B51" s="136">
        <f>'IDT-1 Calculation'!DF51</f>
        <v>260.27100000000002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-260.27100000000002</v>
      </c>
      <c r="G51" s="141">
        <f t="shared" si="0"/>
        <v>0</v>
      </c>
    </row>
    <row r="52" spans="1:7">
      <c r="A52" s="140" t="s">
        <v>94</v>
      </c>
      <c r="B52" s="136">
        <f>'IDT-1 Calculation'!DF52</f>
        <v>280.62200000000001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-280.62200000000001</v>
      </c>
      <c r="G52" s="141">
        <f t="shared" si="0"/>
        <v>0</v>
      </c>
    </row>
    <row r="53" spans="1:7">
      <c r="A53" s="140" t="s">
        <v>95</v>
      </c>
      <c r="B53" s="136">
        <f>'IDT-1 Calculation'!DF53</f>
        <v>309.58600000000001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-309.58600000000001</v>
      </c>
      <c r="G53" s="141">
        <f t="shared" si="0"/>
        <v>0</v>
      </c>
    </row>
    <row r="54" spans="1:7">
      <c r="A54" s="140" t="s">
        <v>96</v>
      </c>
      <c r="B54" s="136">
        <f>'IDT-1 Calculation'!DF54</f>
        <v>283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-283</v>
      </c>
      <c r="G54" s="141">
        <f t="shared" si="0"/>
        <v>0</v>
      </c>
    </row>
    <row r="55" spans="1:7">
      <c r="A55" s="140" t="s">
        <v>97</v>
      </c>
      <c r="B55" s="136">
        <f>'IDT-1 Calculation'!DF55</f>
        <v>234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-234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179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-179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147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-147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118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-118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110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-110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89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-89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75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-75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52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-52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26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-26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31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-31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40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-40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60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-60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20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-20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50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-50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100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-100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167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-167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162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-162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131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-131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102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-102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159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-159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39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-39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57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-57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66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-66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84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-84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103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-103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121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-121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191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-191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282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-282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316.92700000000002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-316.92700000000002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312.94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-312.94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325.14400000000001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-325.14400000000001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338.42099999999999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-338.42099999999999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359.39499999999998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-359.39499999999998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367.47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-367.47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363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-363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328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-328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258</v>
      </c>
      <c r="C91" s="136">
        <f>'IDT-1 Calculation'!DG91</f>
        <v>-20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-238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174</v>
      </c>
      <c r="C92" s="136">
        <f>'IDT-1 Calculation'!DG92</f>
        <v>-50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-124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72</v>
      </c>
      <c r="C93" s="136">
        <f>'IDT-1 Calculation'!DG93</f>
        <v>-30.481999999999999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-41.518000000000001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2.9435410000000002</v>
      </c>
      <c r="C99" s="152">
        <f>SUM(C3:C98)/4000</f>
        <v>-7.0608000000000004E-2</v>
      </c>
      <c r="D99" s="152">
        <f>SUM(D3:D98)/4000</f>
        <v>0</v>
      </c>
      <c r="E99" s="152">
        <f>SUM(E3:E98)/4000</f>
        <v>0</v>
      </c>
      <c r="F99" s="152">
        <f>SUM(F3:F98)/4000</f>
        <v>-2.8729330000000006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278.69293453176147</v>
      </c>
      <c r="L3">
        <v>2.0037385202848421</v>
      </c>
      <c r="M3">
        <v>62.722903715224433</v>
      </c>
      <c r="N3">
        <v>51.200254048761366</v>
      </c>
      <c r="O3">
        <v>72.246333250633072</v>
      </c>
      <c r="P3">
        <v>24.28658967978264</v>
      </c>
      <c r="Q3">
        <v>3.5355770678325893</v>
      </c>
      <c r="R3">
        <v>7.9955717119616176</v>
      </c>
      <c r="S3">
        <v>5.2170996621431431</v>
      </c>
      <c r="T3">
        <v>0</v>
      </c>
      <c r="U3">
        <v>51.711335852179502</v>
      </c>
      <c r="V3">
        <v>0</v>
      </c>
      <c r="W3">
        <v>4.9976595377728463</v>
      </c>
      <c r="X3">
        <v>14.986219921670441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6.2008516741807558</v>
      </c>
      <c r="AG3">
        <v>30.492259784596122</v>
      </c>
      <c r="AH3">
        <v>0</v>
      </c>
      <c r="AI3">
        <v>0</v>
      </c>
      <c r="AJ3">
        <v>0</v>
      </c>
      <c r="AK3">
        <v>23.397509099561677</v>
      </c>
      <c r="AL3">
        <v>1.9055874174756091</v>
      </c>
      <c r="AM3">
        <v>0</v>
      </c>
      <c r="AN3">
        <v>0</v>
      </c>
      <c r="AO3">
        <v>0</v>
      </c>
      <c r="AP3">
        <v>0.50593071509079524</v>
      </c>
      <c r="AQ3">
        <v>0</v>
      </c>
      <c r="AR3">
        <v>2.9068320450845331</v>
      </c>
      <c r="AS3">
        <v>7.3199504971822167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27.26719079904688</v>
      </c>
      <c r="BB3">
        <f>SUM(B3:AZ3)-BA3</f>
        <v>625.05794793413304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278.54950727574277</v>
      </c>
      <c r="L4">
        <v>2.0037385202848421</v>
      </c>
      <c r="M4">
        <v>62.722903715224433</v>
      </c>
      <c r="N4">
        <v>51.200254048761366</v>
      </c>
      <c r="O4">
        <v>72.246333250633072</v>
      </c>
      <c r="P4">
        <v>24.28658967978264</v>
      </c>
      <c r="Q4">
        <v>3.5355770678325893</v>
      </c>
      <c r="R4">
        <v>7.9955717119616176</v>
      </c>
      <c r="S4">
        <v>5.0292563455565249</v>
      </c>
      <c r="T4">
        <v>0</v>
      </c>
      <c r="U4">
        <v>51.711335852179502</v>
      </c>
      <c r="V4">
        <v>0</v>
      </c>
      <c r="W4">
        <v>4.9976595377728463</v>
      </c>
      <c r="X4">
        <v>14.986219921670441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6.2008516741807558</v>
      </c>
      <c r="AG4">
        <v>30.492259784596122</v>
      </c>
      <c r="AH4">
        <v>0</v>
      </c>
      <c r="AI4">
        <v>0</v>
      </c>
      <c r="AJ4">
        <v>0</v>
      </c>
      <c r="AK4">
        <v>23.397509099561677</v>
      </c>
      <c r="AL4">
        <v>1.9055874174756091</v>
      </c>
      <c r="AM4">
        <v>0</v>
      </c>
      <c r="AN4">
        <v>0</v>
      </c>
      <c r="AO4">
        <v>0</v>
      </c>
      <c r="AP4">
        <v>0.50593071509079524</v>
      </c>
      <c r="AQ4">
        <v>0</v>
      </c>
      <c r="AR4">
        <v>2.9068320450845331</v>
      </c>
      <c r="AS4">
        <v>7.3199504971822167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27.253343689111972</v>
      </c>
      <c r="BB4">
        <f t="shared" ref="BB4:BB67" si="0">SUM(B4:AZ4)-BA4</f>
        <v>624.74052447146266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278.58374255759543</v>
      </c>
      <c r="L5">
        <v>2.0037385202848421</v>
      </c>
      <c r="M5">
        <v>62.722903715224433</v>
      </c>
      <c r="N5">
        <v>51.200254048761366</v>
      </c>
      <c r="O5">
        <v>72.246333250633072</v>
      </c>
      <c r="P5">
        <v>24.28658967978264</v>
      </c>
      <c r="Q5">
        <v>3.5355770678325893</v>
      </c>
      <c r="R5">
        <v>7.9955717119616176</v>
      </c>
      <c r="S5">
        <v>5.1179992971579331</v>
      </c>
      <c r="T5">
        <v>0</v>
      </c>
      <c r="U5">
        <v>51.711335852179502</v>
      </c>
      <c r="V5">
        <v>0</v>
      </c>
      <c r="W5">
        <v>4.9976595377728463</v>
      </c>
      <c r="X5">
        <v>14.986219921670441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6.2008516741807558</v>
      </c>
      <c r="AG5">
        <v>30.492259784596122</v>
      </c>
      <c r="AH5">
        <v>0</v>
      </c>
      <c r="AI5">
        <v>0</v>
      </c>
      <c r="AJ5">
        <v>0</v>
      </c>
      <c r="AK5">
        <v>23.397509099561677</v>
      </c>
      <c r="AL5">
        <v>1.9055874174756091</v>
      </c>
      <c r="AM5">
        <v>0</v>
      </c>
      <c r="AN5">
        <v>0</v>
      </c>
      <c r="AO5">
        <v>0</v>
      </c>
      <c r="AP5">
        <v>0.50593071509079524</v>
      </c>
      <c r="AQ5">
        <v>0</v>
      </c>
      <c r="AR5">
        <v>12.11179942391985</v>
      </c>
      <c r="AS5">
        <v>7.3199504971822167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27.643251815705661</v>
      </c>
      <c r="BB5">
        <f t="shared" si="0"/>
        <v>633.67856195715831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278.54950727574277</v>
      </c>
      <c r="L6">
        <v>2.0037385202848421</v>
      </c>
      <c r="M6">
        <v>62.722903715224433</v>
      </c>
      <c r="N6">
        <v>51.200254048761366</v>
      </c>
      <c r="O6">
        <v>72.246333250633072</v>
      </c>
      <c r="P6">
        <v>24.28658967978264</v>
      </c>
      <c r="Q6">
        <v>3.5355770678325893</v>
      </c>
      <c r="R6">
        <v>7.9955717119616176</v>
      </c>
      <c r="S6">
        <v>5.1179992971579331</v>
      </c>
      <c r="T6">
        <v>0</v>
      </c>
      <c r="U6">
        <v>51.711335852179502</v>
      </c>
      <c r="V6">
        <v>0</v>
      </c>
      <c r="W6">
        <v>4.9976595377728463</v>
      </c>
      <c r="X6">
        <v>14.986219921670441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6.2008516741807558</v>
      </c>
      <c r="AG6">
        <v>30.492259784596122</v>
      </c>
      <c r="AH6">
        <v>0</v>
      </c>
      <c r="AI6">
        <v>0</v>
      </c>
      <c r="AJ6">
        <v>0</v>
      </c>
      <c r="AK6">
        <v>23.397509099561677</v>
      </c>
      <c r="AL6">
        <v>1.9055874174756091</v>
      </c>
      <c r="AM6">
        <v>0</v>
      </c>
      <c r="AN6">
        <v>0</v>
      </c>
      <c r="AO6">
        <v>0</v>
      </c>
      <c r="AP6">
        <v>0.50593071509079524</v>
      </c>
      <c r="AQ6">
        <v>0</v>
      </c>
      <c r="AR6">
        <v>12.11179942391985</v>
      </c>
      <c r="AS6">
        <v>7.3199504971822167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27.641820780924228</v>
      </c>
      <c r="BB6">
        <f t="shared" si="0"/>
        <v>633.64575771008697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278.58374255759543</v>
      </c>
      <c r="L7">
        <v>2.0037385202848421</v>
      </c>
      <c r="M7">
        <v>62.722903715224433</v>
      </c>
      <c r="N7">
        <v>51.200254048761366</v>
      </c>
      <c r="O7">
        <v>72.246333250633072</v>
      </c>
      <c r="P7">
        <v>24.28658967978264</v>
      </c>
      <c r="Q7">
        <v>4.9038974688345665</v>
      </c>
      <c r="R7">
        <v>7.9963033922435409</v>
      </c>
      <c r="S7">
        <v>5.2136310904418943</v>
      </c>
      <c r="T7">
        <v>0</v>
      </c>
      <c r="U7">
        <v>51.711335852179502</v>
      </c>
      <c r="V7">
        <v>0</v>
      </c>
      <c r="W7">
        <v>4.9935353843766803</v>
      </c>
      <c r="X7">
        <v>14.984513911016853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6.2008516741807558</v>
      </c>
      <c r="AG7">
        <v>30.492259784596122</v>
      </c>
      <c r="AH7">
        <v>0</v>
      </c>
      <c r="AI7">
        <v>0</v>
      </c>
      <c r="AJ7">
        <v>0</v>
      </c>
      <c r="AK7">
        <v>23.397509099561677</v>
      </c>
      <c r="AL7">
        <v>1.9055874174756091</v>
      </c>
      <c r="AM7">
        <v>0</v>
      </c>
      <c r="AN7">
        <v>0</v>
      </c>
      <c r="AO7">
        <v>0</v>
      </c>
      <c r="AP7">
        <v>0.50593071509079524</v>
      </c>
      <c r="AQ7">
        <v>0</v>
      </c>
      <c r="AR7">
        <v>3.8757759073262368</v>
      </c>
      <c r="AS7">
        <v>4.6044848866624921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27.246459655291979</v>
      </c>
      <c r="BB7">
        <f t="shared" si="0"/>
        <v>624.58271870097656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278.54950727574277</v>
      </c>
      <c r="L8">
        <v>2.0037385202848421</v>
      </c>
      <c r="M8">
        <v>62.722903715224433</v>
      </c>
      <c r="N8">
        <v>51.200254048761366</v>
      </c>
      <c r="O8">
        <v>72.246333250633072</v>
      </c>
      <c r="P8">
        <v>24.28658967978264</v>
      </c>
      <c r="Q8">
        <v>4.9038974688345665</v>
      </c>
      <c r="R8">
        <v>7.9963033922435409</v>
      </c>
      <c r="S8">
        <v>5.2136310904418943</v>
      </c>
      <c r="T8">
        <v>0</v>
      </c>
      <c r="U8">
        <v>51.711335852179502</v>
      </c>
      <c r="V8">
        <v>0</v>
      </c>
      <c r="W8">
        <v>4.9935353843766803</v>
      </c>
      <c r="X8">
        <v>14.984513911016853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6.2008516741807558</v>
      </c>
      <c r="AG8">
        <v>30.492259784596122</v>
      </c>
      <c r="AH8">
        <v>0</v>
      </c>
      <c r="AI8">
        <v>0</v>
      </c>
      <c r="AJ8">
        <v>0</v>
      </c>
      <c r="AK8">
        <v>23.397509099561677</v>
      </c>
      <c r="AL8">
        <v>1.9055874174756091</v>
      </c>
      <c r="AM8">
        <v>0</v>
      </c>
      <c r="AN8">
        <v>0</v>
      </c>
      <c r="AO8">
        <v>0</v>
      </c>
      <c r="AP8">
        <v>0.50593071509079524</v>
      </c>
      <c r="AQ8">
        <v>0</v>
      </c>
      <c r="AR8">
        <v>2.9068320450845331</v>
      </c>
      <c r="AS8">
        <v>4.6044848866624921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27.204526767068842</v>
      </c>
      <c r="BB8">
        <f t="shared" si="0"/>
        <v>623.62147244510538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278.87014889275429</v>
      </c>
      <c r="L9">
        <v>2.0037385202848421</v>
      </c>
      <c r="M9">
        <v>62.722903715224433</v>
      </c>
      <c r="N9">
        <v>51.200254048761366</v>
      </c>
      <c r="O9">
        <v>72.246333250633072</v>
      </c>
      <c r="P9">
        <v>24.28658967978264</v>
      </c>
      <c r="Q9">
        <v>4.9059202871009102</v>
      </c>
      <c r="R9">
        <v>8.3510824381700015</v>
      </c>
      <c r="S9">
        <v>5.2159208615590256</v>
      </c>
      <c r="T9">
        <v>0</v>
      </c>
      <c r="U9">
        <v>51.711335852179502</v>
      </c>
      <c r="V9">
        <v>0</v>
      </c>
      <c r="W9">
        <v>4.9935353843766803</v>
      </c>
      <c r="X9">
        <v>14.984513911016853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6.2008516741807558</v>
      </c>
      <c r="AG9">
        <v>30.492259784596122</v>
      </c>
      <c r="AH9">
        <v>0</v>
      </c>
      <c r="AI9">
        <v>0</v>
      </c>
      <c r="AJ9">
        <v>0</v>
      </c>
      <c r="AK9">
        <v>23.397509099561677</v>
      </c>
      <c r="AL9">
        <v>1.9055874174756091</v>
      </c>
      <c r="AM9">
        <v>0</v>
      </c>
      <c r="AN9">
        <v>0</v>
      </c>
      <c r="AO9">
        <v>0</v>
      </c>
      <c r="AP9">
        <v>0.50593071509079524</v>
      </c>
      <c r="AQ9">
        <v>0</v>
      </c>
      <c r="AR9">
        <v>2.9068320450845331</v>
      </c>
      <c r="AS9">
        <v>4.6044848866624921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27.23293961701588</v>
      </c>
      <c r="BB9">
        <f t="shared" si="0"/>
        <v>624.27279284747999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278.54950727574277</v>
      </c>
      <c r="L10">
        <v>2.0037385202848421</v>
      </c>
      <c r="M10">
        <v>62.722903715224433</v>
      </c>
      <c r="N10">
        <v>51.200254048761366</v>
      </c>
      <c r="O10">
        <v>72.246333250633072</v>
      </c>
      <c r="P10">
        <v>24.28658967978264</v>
      </c>
      <c r="Q10">
        <v>4.9038974688345665</v>
      </c>
      <c r="R10">
        <v>7.9963033922435409</v>
      </c>
      <c r="S10">
        <v>5.2136310904418943</v>
      </c>
      <c r="T10">
        <v>0</v>
      </c>
      <c r="U10">
        <v>51.711335852179502</v>
      </c>
      <c r="V10">
        <v>0</v>
      </c>
      <c r="W10">
        <v>4.9935353843766803</v>
      </c>
      <c r="X10">
        <v>14.984513911016853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6.2008516741807558</v>
      </c>
      <c r="AG10">
        <v>30.492259784596122</v>
      </c>
      <c r="AH10">
        <v>0</v>
      </c>
      <c r="AI10">
        <v>0</v>
      </c>
      <c r="AJ10">
        <v>0</v>
      </c>
      <c r="AK10">
        <v>23.397509099561677</v>
      </c>
      <c r="AL10">
        <v>1.9055874174756091</v>
      </c>
      <c r="AM10">
        <v>0</v>
      </c>
      <c r="AN10">
        <v>0</v>
      </c>
      <c r="AO10">
        <v>0</v>
      </c>
      <c r="AP10">
        <v>0.50593071509079524</v>
      </c>
      <c r="AQ10">
        <v>0</v>
      </c>
      <c r="AR10">
        <v>2.9068320450845331</v>
      </c>
      <c r="AS10">
        <v>4.6044848866624921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27.204526767068842</v>
      </c>
      <c r="BB10">
        <f t="shared" si="0"/>
        <v>623.62147244510538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278.58374255759543</v>
      </c>
      <c r="L11">
        <v>2.0037385202848421</v>
      </c>
      <c r="M11">
        <v>62.722903715224433</v>
      </c>
      <c r="N11">
        <v>51.200254048761366</v>
      </c>
      <c r="O11">
        <v>72.246333250633072</v>
      </c>
      <c r="P11">
        <v>24.28658967978264</v>
      </c>
      <c r="Q11">
        <v>4.9038974688345665</v>
      </c>
      <c r="R11">
        <v>8.3512696160209003</v>
      </c>
      <c r="S11">
        <v>5.2136310904418943</v>
      </c>
      <c r="T11">
        <v>0</v>
      </c>
      <c r="U11">
        <v>51.711335852179502</v>
      </c>
      <c r="V11">
        <v>0</v>
      </c>
      <c r="W11">
        <v>4.9935353843766803</v>
      </c>
      <c r="X11">
        <v>14.984513911016853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6.2008516741807558</v>
      </c>
      <c r="AG11">
        <v>30.492259784596122</v>
      </c>
      <c r="AH11">
        <v>0</v>
      </c>
      <c r="AI11">
        <v>0</v>
      </c>
      <c r="AJ11">
        <v>0</v>
      </c>
      <c r="AK11">
        <v>23.397509099561677</v>
      </c>
      <c r="AL11">
        <v>1.9055874174756091</v>
      </c>
      <c r="AM11">
        <v>0</v>
      </c>
      <c r="AN11">
        <v>0</v>
      </c>
      <c r="AO11">
        <v>0</v>
      </c>
      <c r="AP11">
        <v>0.50593071509079524</v>
      </c>
      <c r="AQ11">
        <v>0</v>
      </c>
      <c r="AR11">
        <v>2.9068320450845331</v>
      </c>
      <c r="AS11">
        <v>4.6044848866624921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27.22079539000417</v>
      </c>
      <c r="BB11">
        <f t="shared" si="0"/>
        <v>623.99440532780011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278.54950727574277</v>
      </c>
      <c r="L12">
        <v>2.0037385202848421</v>
      </c>
      <c r="M12">
        <v>62.722903715224433</v>
      </c>
      <c r="N12">
        <v>51.200254048761366</v>
      </c>
      <c r="O12">
        <v>72.246333250633072</v>
      </c>
      <c r="P12">
        <v>24.28658967978264</v>
      </c>
      <c r="Q12">
        <v>4.9038974688345665</v>
      </c>
      <c r="R12">
        <v>8.3512696160209003</v>
      </c>
      <c r="S12">
        <v>5.2136310904418943</v>
      </c>
      <c r="T12">
        <v>0</v>
      </c>
      <c r="U12">
        <v>51.711335852179502</v>
      </c>
      <c r="V12">
        <v>0</v>
      </c>
      <c r="W12">
        <v>4.9935353843766803</v>
      </c>
      <c r="X12">
        <v>14.984513911016853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6.2008516741807558</v>
      </c>
      <c r="AG12">
        <v>30.492259784596122</v>
      </c>
      <c r="AH12">
        <v>0</v>
      </c>
      <c r="AI12">
        <v>0</v>
      </c>
      <c r="AJ12">
        <v>0</v>
      </c>
      <c r="AK12">
        <v>23.397509099561677</v>
      </c>
      <c r="AL12">
        <v>1.9055874174756091</v>
      </c>
      <c r="AM12">
        <v>0</v>
      </c>
      <c r="AN12">
        <v>0</v>
      </c>
      <c r="AO12">
        <v>0</v>
      </c>
      <c r="AP12">
        <v>0.50593071509079524</v>
      </c>
      <c r="AQ12">
        <v>0</v>
      </c>
      <c r="AR12">
        <v>2.9068320450845331</v>
      </c>
      <c r="AS12">
        <v>4.6044848866624921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27.219364355222737</v>
      </c>
      <c r="BB12">
        <f t="shared" si="0"/>
        <v>623.96160108072877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278.58374255759543</v>
      </c>
      <c r="L13">
        <v>2.0037385202848421</v>
      </c>
      <c r="M13">
        <v>62.722903715224433</v>
      </c>
      <c r="N13">
        <v>51.200254048761366</v>
      </c>
      <c r="O13">
        <v>72.246333250633072</v>
      </c>
      <c r="P13">
        <v>24.28658967978264</v>
      </c>
      <c r="Q13">
        <v>4.9038974688345665</v>
      </c>
      <c r="R13">
        <v>8.3512696160209003</v>
      </c>
      <c r="S13">
        <v>5.2136310904418943</v>
      </c>
      <c r="T13">
        <v>0</v>
      </c>
      <c r="U13">
        <v>51.711335852179502</v>
      </c>
      <c r="V13">
        <v>0</v>
      </c>
      <c r="W13">
        <v>4.9935353843766803</v>
      </c>
      <c r="X13">
        <v>14.984513911016853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6.2008516741807558</v>
      </c>
      <c r="AG13">
        <v>30.492259784596122</v>
      </c>
      <c r="AH13">
        <v>0</v>
      </c>
      <c r="AI13">
        <v>0</v>
      </c>
      <c r="AJ13">
        <v>0</v>
      </c>
      <c r="AK13">
        <v>23.397509099561677</v>
      </c>
      <c r="AL13">
        <v>1.9055874174756091</v>
      </c>
      <c r="AM13">
        <v>0</v>
      </c>
      <c r="AN13">
        <v>0</v>
      </c>
      <c r="AO13">
        <v>0</v>
      </c>
      <c r="AP13">
        <v>0.50593071509079524</v>
      </c>
      <c r="AQ13">
        <v>0</v>
      </c>
      <c r="AR13">
        <v>2.9068320450845331</v>
      </c>
      <c r="AS13">
        <v>4.6044848866624921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27.22079539000417</v>
      </c>
      <c r="BB13">
        <f t="shared" si="0"/>
        <v>623.99440532780011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278.54950727574277</v>
      </c>
      <c r="L14">
        <v>2.0037385202848421</v>
      </c>
      <c r="M14">
        <v>62.722903715224433</v>
      </c>
      <c r="N14">
        <v>51.200254048761366</v>
      </c>
      <c r="O14">
        <v>72.246333250633072</v>
      </c>
      <c r="P14">
        <v>24.28658967978264</v>
      </c>
      <c r="Q14">
        <v>4.9038974688345665</v>
      </c>
      <c r="R14">
        <v>8.3512696160209003</v>
      </c>
      <c r="S14">
        <v>5.2136310904418943</v>
      </c>
      <c r="T14">
        <v>0</v>
      </c>
      <c r="U14">
        <v>51.711335852179502</v>
      </c>
      <c r="V14">
        <v>0</v>
      </c>
      <c r="W14">
        <v>4.9935353843766803</v>
      </c>
      <c r="X14">
        <v>14.984513911016853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6.2008516741807558</v>
      </c>
      <c r="AG14">
        <v>30.492259784596122</v>
      </c>
      <c r="AH14">
        <v>0</v>
      </c>
      <c r="AI14">
        <v>0</v>
      </c>
      <c r="AJ14">
        <v>0</v>
      </c>
      <c r="AK14">
        <v>23.397509099561677</v>
      </c>
      <c r="AL14">
        <v>1.9055874174756091</v>
      </c>
      <c r="AM14">
        <v>0</v>
      </c>
      <c r="AN14">
        <v>0</v>
      </c>
      <c r="AO14">
        <v>0</v>
      </c>
      <c r="AP14">
        <v>0.50593071509079524</v>
      </c>
      <c r="AQ14">
        <v>0</v>
      </c>
      <c r="AR14">
        <v>2.9068320450845331</v>
      </c>
      <c r="AS14">
        <v>4.6044848866624921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27.219364355222737</v>
      </c>
      <c r="BB14">
        <f t="shared" si="0"/>
        <v>623.96160108072877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278.58374255759543</v>
      </c>
      <c r="L15">
        <v>2.0037385202848421</v>
      </c>
      <c r="M15">
        <v>62.722903715224433</v>
      </c>
      <c r="N15">
        <v>51.200254048761366</v>
      </c>
      <c r="O15">
        <v>72.246333250633072</v>
      </c>
      <c r="P15">
        <v>24.28658967978264</v>
      </c>
      <c r="Q15">
        <v>4.4665431614047844</v>
      </c>
      <c r="R15">
        <v>8.3512696160209003</v>
      </c>
      <c r="S15">
        <v>5.2136310904418943</v>
      </c>
      <c r="T15">
        <v>0</v>
      </c>
      <c r="U15">
        <v>51.711335852179502</v>
      </c>
      <c r="V15">
        <v>0</v>
      </c>
      <c r="W15">
        <v>4.9935353843766803</v>
      </c>
      <c r="X15">
        <v>14.984513911016853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6.2008516741807558</v>
      </c>
      <c r="AG15">
        <v>30.492259784596122</v>
      </c>
      <c r="AH15">
        <v>0</v>
      </c>
      <c r="AI15">
        <v>0</v>
      </c>
      <c r="AJ15">
        <v>0</v>
      </c>
      <c r="AK15">
        <v>23.397509099561677</v>
      </c>
      <c r="AL15">
        <v>1.9055874174756091</v>
      </c>
      <c r="AM15">
        <v>0</v>
      </c>
      <c r="AN15">
        <v>0</v>
      </c>
      <c r="AO15">
        <v>0</v>
      </c>
      <c r="AP15">
        <v>0.50593071509079524</v>
      </c>
      <c r="AQ15">
        <v>0</v>
      </c>
      <c r="AR15">
        <v>2.9068320450845331</v>
      </c>
      <c r="AS15">
        <v>4.6044848866624921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27.202513979953608</v>
      </c>
      <c r="BB15">
        <f t="shared" si="0"/>
        <v>623.57533243042099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278.54950727574277</v>
      </c>
      <c r="L16">
        <v>2.0037385202848421</v>
      </c>
      <c r="M16">
        <v>62.722903715224433</v>
      </c>
      <c r="N16">
        <v>51.200254048761366</v>
      </c>
      <c r="O16">
        <v>72.246333250633072</v>
      </c>
      <c r="P16">
        <v>24.28658967978264</v>
      </c>
      <c r="Q16">
        <v>4.4665431614047844</v>
      </c>
      <c r="R16">
        <v>8.3512696160209003</v>
      </c>
      <c r="S16">
        <v>5.2136310904418943</v>
      </c>
      <c r="T16">
        <v>0</v>
      </c>
      <c r="U16">
        <v>51.711335852179502</v>
      </c>
      <c r="V16">
        <v>0</v>
      </c>
      <c r="W16">
        <v>4.9935353843766803</v>
      </c>
      <c r="X16">
        <v>14.984513911016853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6.2008516741807558</v>
      </c>
      <c r="AG16">
        <v>30.492259784596122</v>
      </c>
      <c r="AH16">
        <v>0</v>
      </c>
      <c r="AI16">
        <v>0</v>
      </c>
      <c r="AJ16">
        <v>0</v>
      </c>
      <c r="AK16">
        <v>23.397509099561677</v>
      </c>
      <c r="AL16">
        <v>1.9055874174756091</v>
      </c>
      <c r="AM16">
        <v>0</v>
      </c>
      <c r="AN16">
        <v>0</v>
      </c>
      <c r="AO16">
        <v>0</v>
      </c>
      <c r="AP16">
        <v>0.50593071509079524</v>
      </c>
      <c r="AQ16">
        <v>0</v>
      </c>
      <c r="AR16">
        <v>2.9068320450845331</v>
      </c>
      <c r="AS16">
        <v>4.6044848866624921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27.201082945172175</v>
      </c>
      <c r="BB16">
        <f t="shared" si="0"/>
        <v>623.54252818334965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278.58374255759543</v>
      </c>
      <c r="L17">
        <v>2.0037385202848421</v>
      </c>
      <c r="M17">
        <v>62.722903715224433</v>
      </c>
      <c r="N17">
        <v>51.200254048761366</v>
      </c>
      <c r="O17">
        <v>72.246333250633072</v>
      </c>
      <c r="P17">
        <v>24.28658967978264</v>
      </c>
      <c r="Q17">
        <v>4.4665431614047844</v>
      </c>
      <c r="R17">
        <v>8.3512696160209003</v>
      </c>
      <c r="S17">
        <v>5.2136310904418943</v>
      </c>
      <c r="T17">
        <v>0</v>
      </c>
      <c r="U17">
        <v>51.711335852179502</v>
      </c>
      <c r="V17">
        <v>0</v>
      </c>
      <c r="W17">
        <v>4.9935353843766803</v>
      </c>
      <c r="X17">
        <v>14.984513911016853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6.2008516741807558</v>
      </c>
      <c r="AG17">
        <v>30.492259784596122</v>
      </c>
      <c r="AH17">
        <v>0</v>
      </c>
      <c r="AI17">
        <v>0</v>
      </c>
      <c r="AJ17">
        <v>0</v>
      </c>
      <c r="AK17">
        <v>23.397509099561677</v>
      </c>
      <c r="AL17">
        <v>9.5279386445504688</v>
      </c>
      <c r="AM17">
        <v>0</v>
      </c>
      <c r="AN17">
        <v>0</v>
      </c>
      <c r="AO17">
        <v>0</v>
      </c>
      <c r="AP17">
        <v>0.50593071509079524</v>
      </c>
      <c r="AQ17">
        <v>0</v>
      </c>
      <c r="AR17">
        <v>12.11179942391985</v>
      </c>
      <c r="AS17">
        <v>4.6044848866624921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27.905895897680651</v>
      </c>
      <c r="BB17">
        <f t="shared" si="0"/>
        <v>639.69926911860387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278.54950727574277</v>
      </c>
      <c r="L18">
        <v>2.0037385202848421</v>
      </c>
      <c r="M18">
        <v>62.722903715224433</v>
      </c>
      <c r="N18">
        <v>51.200254048761366</v>
      </c>
      <c r="O18">
        <v>72.246333250633072</v>
      </c>
      <c r="P18">
        <v>24.28658967978264</v>
      </c>
      <c r="Q18">
        <v>4.4665431614047844</v>
      </c>
      <c r="R18">
        <v>8.3512696160209003</v>
      </c>
      <c r="S18">
        <v>5.2136310904418943</v>
      </c>
      <c r="T18">
        <v>0</v>
      </c>
      <c r="U18">
        <v>51.711335852179502</v>
      </c>
      <c r="V18">
        <v>0</v>
      </c>
      <c r="W18">
        <v>4.9935353843766803</v>
      </c>
      <c r="X18">
        <v>14.984513911016853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6.2008516741807558</v>
      </c>
      <c r="AG18">
        <v>30.492259784596122</v>
      </c>
      <c r="AH18">
        <v>0</v>
      </c>
      <c r="AI18">
        <v>0</v>
      </c>
      <c r="AJ18">
        <v>0</v>
      </c>
      <c r="AK18">
        <v>23.397509099561677</v>
      </c>
      <c r="AL18">
        <v>39.844106563565283</v>
      </c>
      <c r="AM18">
        <v>0</v>
      </c>
      <c r="AN18">
        <v>0</v>
      </c>
      <c r="AO18">
        <v>0</v>
      </c>
      <c r="AP18">
        <v>0.50593071509079524</v>
      </c>
      <c r="AQ18">
        <v>0</v>
      </c>
      <c r="AR18">
        <v>12.11179942391985</v>
      </c>
      <c r="AS18">
        <v>4.6044848866624921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29.171680681914033</v>
      </c>
      <c r="BB18">
        <f t="shared" si="0"/>
        <v>668.7154169715327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278.58374255759543</v>
      </c>
      <c r="L19">
        <v>1.993386784460498</v>
      </c>
      <c r="M19">
        <v>62.722903715224433</v>
      </c>
      <c r="N19">
        <v>51.200254048761366</v>
      </c>
      <c r="O19">
        <v>72.246333250633072</v>
      </c>
      <c r="P19">
        <v>24.28658967978264</v>
      </c>
      <c r="Q19">
        <v>4.4665431614047844</v>
      </c>
      <c r="R19">
        <v>8.3512696160209003</v>
      </c>
      <c r="S19">
        <v>5.2186884886589695</v>
      </c>
      <c r="T19">
        <v>0</v>
      </c>
      <c r="U19">
        <v>51.711335852179502</v>
      </c>
      <c r="V19">
        <v>0</v>
      </c>
      <c r="W19">
        <v>4.9935353843766803</v>
      </c>
      <c r="X19">
        <v>14.984513911016853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6.2008516741807558</v>
      </c>
      <c r="AG19">
        <v>30.492259784596122</v>
      </c>
      <c r="AH19">
        <v>0</v>
      </c>
      <c r="AI19">
        <v>0</v>
      </c>
      <c r="AJ19">
        <v>0</v>
      </c>
      <c r="AK19">
        <v>23.397509099561677</v>
      </c>
      <c r="AL19">
        <v>39.844106563565283</v>
      </c>
      <c r="AM19">
        <v>0</v>
      </c>
      <c r="AN19">
        <v>0</v>
      </c>
      <c r="AO19">
        <v>0</v>
      </c>
      <c r="AP19">
        <v>0.50593071509079524</v>
      </c>
      <c r="AQ19">
        <v>0</v>
      </c>
      <c r="AR19">
        <v>3.8757759073262368</v>
      </c>
      <c r="AS19">
        <v>4.6044848866624921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28.828624630389868</v>
      </c>
      <c r="BB19">
        <f t="shared" si="0"/>
        <v>660.85139045070866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278.54950727574277</v>
      </c>
      <c r="L20">
        <v>1.993386784460498</v>
      </c>
      <c r="M20">
        <v>62.722903715224433</v>
      </c>
      <c r="N20">
        <v>51.200254048761366</v>
      </c>
      <c r="O20">
        <v>72.246333250633072</v>
      </c>
      <c r="P20">
        <v>24.28658967978264</v>
      </c>
      <c r="Q20">
        <v>4.4665431614047844</v>
      </c>
      <c r="R20">
        <v>8.3512696160209003</v>
      </c>
      <c r="S20">
        <v>5.2186884886589695</v>
      </c>
      <c r="T20">
        <v>0</v>
      </c>
      <c r="U20">
        <v>51.711335852179502</v>
      </c>
      <c r="V20">
        <v>0</v>
      </c>
      <c r="W20">
        <v>4.9935353843766803</v>
      </c>
      <c r="X20">
        <v>14.984513911016853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6.2008516741807558</v>
      </c>
      <c r="AG20">
        <v>30.492259784596122</v>
      </c>
      <c r="AH20">
        <v>0</v>
      </c>
      <c r="AI20">
        <v>0</v>
      </c>
      <c r="AJ20">
        <v>0</v>
      </c>
      <c r="AK20">
        <v>23.397509099561677</v>
      </c>
      <c r="AL20">
        <v>39.844106563565283</v>
      </c>
      <c r="AM20">
        <v>0</v>
      </c>
      <c r="AN20">
        <v>0</v>
      </c>
      <c r="AO20">
        <v>0</v>
      </c>
      <c r="AP20">
        <v>0.50593071509079524</v>
      </c>
      <c r="AQ20">
        <v>0</v>
      </c>
      <c r="AR20">
        <v>2.9068320450845331</v>
      </c>
      <c r="AS20">
        <v>4.6044848866624921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28.786691742166731</v>
      </c>
      <c r="BB20">
        <f t="shared" si="0"/>
        <v>659.8901441948376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278.58374255759543</v>
      </c>
      <c r="L21">
        <v>1.993386784460498</v>
      </c>
      <c r="M21">
        <v>62.722903715224433</v>
      </c>
      <c r="N21">
        <v>51.200254048761366</v>
      </c>
      <c r="O21">
        <v>72.246333250633072</v>
      </c>
      <c r="P21">
        <v>24.28658967978264</v>
      </c>
      <c r="Q21">
        <v>4.4665431614047844</v>
      </c>
      <c r="R21">
        <v>7.9963033922435409</v>
      </c>
      <c r="S21">
        <v>5.2166064576208599</v>
      </c>
      <c r="T21">
        <v>0</v>
      </c>
      <c r="U21">
        <v>51.711335852179502</v>
      </c>
      <c r="V21">
        <v>0</v>
      </c>
      <c r="W21">
        <v>4.9935353843766803</v>
      </c>
      <c r="X21">
        <v>14.984513911016853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6.2008516741807558</v>
      </c>
      <c r="AG21">
        <v>30.492259784596122</v>
      </c>
      <c r="AH21">
        <v>0</v>
      </c>
      <c r="AI21">
        <v>0</v>
      </c>
      <c r="AJ21">
        <v>0</v>
      </c>
      <c r="AK21">
        <v>23.397509099561677</v>
      </c>
      <c r="AL21">
        <v>39.844106563565283</v>
      </c>
      <c r="AM21">
        <v>0</v>
      </c>
      <c r="AN21">
        <v>0</v>
      </c>
      <c r="AO21">
        <v>0</v>
      </c>
      <c r="AP21">
        <v>0.50593071509079524</v>
      </c>
      <c r="AQ21">
        <v>0</v>
      </c>
      <c r="AR21">
        <v>2.9068320450845331</v>
      </c>
      <c r="AS21">
        <v>4.6044848866624921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28.773198159896879</v>
      </c>
      <c r="BB21">
        <f t="shared" si="0"/>
        <v>659.58082480414453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269.77878552469787</v>
      </c>
      <c r="L22">
        <v>1.993386784460498</v>
      </c>
      <c r="M22">
        <v>62.722903715224433</v>
      </c>
      <c r="N22">
        <v>51.200254048761366</v>
      </c>
      <c r="O22">
        <v>72.246333250633072</v>
      </c>
      <c r="P22">
        <v>24.28658967978264</v>
      </c>
      <c r="Q22">
        <v>2.9981628456716289</v>
      </c>
      <c r="R22">
        <v>7.9955717119616176</v>
      </c>
      <c r="S22">
        <v>4.6053706246086419</v>
      </c>
      <c r="T22">
        <v>0</v>
      </c>
      <c r="U22">
        <v>51.711335852179502</v>
      </c>
      <c r="V22">
        <v>0</v>
      </c>
      <c r="W22">
        <v>4.9976595377728463</v>
      </c>
      <c r="X22">
        <v>14.986219921670441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6.2008516741807558</v>
      </c>
      <c r="AG22">
        <v>30.492259784596122</v>
      </c>
      <c r="AH22">
        <v>0</v>
      </c>
      <c r="AI22">
        <v>0</v>
      </c>
      <c r="AJ22">
        <v>0</v>
      </c>
      <c r="AK22">
        <v>23.397509099561677</v>
      </c>
      <c r="AL22">
        <v>39.844106563565283</v>
      </c>
      <c r="AM22">
        <v>0</v>
      </c>
      <c r="AN22">
        <v>0</v>
      </c>
      <c r="AO22">
        <v>0</v>
      </c>
      <c r="AP22">
        <v>0.50593071509079524</v>
      </c>
      <c r="AQ22">
        <v>0</v>
      </c>
      <c r="AR22">
        <v>2.9068320450845331</v>
      </c>
      <c r="AS22">
        <v>4.6044848866624921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28.318436117525721</v>
      </c>
      <c r="BB22">
        <f t="shared" si="0"/>
        <v>649.15611214864077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269.77723964292005</v>
      </c>
      <c r="L23">
        <v>1.993401237945521</v>
      </c>
      <c r="M23">
        <v>62.722903715224433</v>
      </c>
      <c r="N23">
        <v>51.200254048761366</v>
      </c>
      <c r="O23">
        <v>72.246333250633072</v>
      </c>
      <c r="P23">
        <v>24.28658967978264</v>
      </c>
      <c r="Q23">
        <v>2.9981628456716289</v>
      </c>
      <c r="R23">
        <v>7.9955717119616176</v>
      </c>
      <c r="S23">
        <v>4.9999201047371855</v>
      </c>
      <c r="T23">
        <v>0</v>
      </c>
      <c r="U23">
        <v>51.711335852179502</v>
      </c>
      <c r="V23">
        <v>0</v>
      </c>
      <c r="W23">
        <v>4.9976595377728463</v>
      </c>
      <c r="X23">
        <v>14.986219921670441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6.2008516741807558</v>
      </c>
      <c r="AG23">
        <v>30.492259784596122</v>
      </c>
      <c r="AH23">
        <v>0</v>
      </c>
      <c r="AI23">
        <v>0</v>
      </c>
      <c r="AJ23">
        <v>0</v>
      </c>
      <c r="AK23">
        <v>23.397509099561677</v>
      </c>
      <c r="AL23">
        <v>39.844106563565283</v>
      </c>
      <c r="AM23">
        <v>0</v>
      </c>
      <c r="AN23">
        <v>0</v>
      </c>
      <c r="AO23">
        <v>0</v>
      </c>
      <c r="AP23">
        <v>0.50593071509079524</v>
      </c>
      <c r="AQ23">
        <v>0</v>
      </c>
      <c r="AR23">
        <v>2.9068320450845331</v>
      </c>
      <c r="AS23">
        <v>4.6044848866624921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28.334864272092467</v>
      </c>
      <c r="BB23">
        <f t="shared" si="0"/>
        <v>649.5327020459099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269.77460287577361</v>
      </c>
      <c r="L24">
        <v>1.9933004451352307</v>
      </c>
      <c r="M24">
        <v>62.722903715224433</v>
      </c>
      <c r="N24">
        <v>51.200254048761366</v>
      </c>
      <c r="O24">
        <v>72.246333250633072</v>
      </c>
      <c r="P24">
        <v>24.28658967978264</v>
      </c>
      <c r="Q24">
        <v>2.9981628456716289</v>
      </c>
      <c r="R24">
        <v>7.9955717119616176</v>
      </c>
      <c r="S24">
        <v>4.9999201047371855</v>
      </c>
      <c r="T24">
        <v>0</v>
      </c>
      <c r="U24">
        <v>51.711335852179502</v>
      </c>
      <c r="V24">
        <v>0</v>
      </c>
      <c r="W24">
        <v>4.9976595377728463</v>
      </c>
      <c r="X24">
        <v>14.986219921670441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6.2008516741807558</v>
      </c>
      <c r="AG24">
        <v>30.492259784596122</v>
      </c>
      <c r="AH24">
        <v>0</v>
      </c>
      <c r="AI24">
        <v>0</v>
      </c>
      <c r="AJ24">
        <v>0</v>
      </c>
      <c r="AK24">
        <v>23.397509099561677</v>
      </c>
      <c r="AL24">
        <v>9.5279386445504688</v>
      </c>
      <c r="AM24">
        <v>0</v>
      </c>
      <c r="AN24">
        <v>0</v>
      </c>
      <c r="AO24">
        <v>0</v>
      </c>
      <c r="AP24">
        <v>0.50593071509079524</v>
      </c>
      <c r="AQ24">
        <v>0</v>
      </c>
      <c r="AR24">
        <v>2.9068320450845331</v>
      </c>
      <c r="AS24">
        <v>4.6044848866624921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27.067534023071435</v>
      </c>
      <c r="BB24">
        <f t="shared" si="0"/>
        <v>620.48112681595921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269.76942764478798</v>
      </c>
      <c r="L25">
        <v>1.9933225277962296</v>
      </c>
      <c r="M25">
        <v>62.722903715224433</v>
      </c>
      <c r="N25">
        <v>51.200254048761366</v>
      </c>
      <c r="O25">
        <v>72.246333250633072</v>
      </c>
      <c r="P25">
        <v>24.28658967978264</v>
      </c>
      <c r="Q25">
        <v>2.9950943056108987</v>
      </c>
      <c r="R25">
        <v>7.9934717035567955</v>
      </c>
      <c r="S25">
        <v>4.9992671800604631</v>
      </c>
      <c r="T25">
        <v>0</v>
      </c>
      <c r="U25">
        <v>51.711335852179502</v>
      </c>
      <c r="V25">
        <v>0</v>
      </c>
      <c r="W25">
        <v>4.9966317654546071</v>
      </c>
      <c r="X25">
        <v>18.983380334477509</v>
      </c>
      <c r="Y25">
        <v>0</v>
      </c>
      <c r="Z25">
        <v>0.4827166437069505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6.2008516741807558</v>
      </c>
      <c r="AG25">
        <v>30.492259784596122</v>
      </c>
      <c r="AH25">
        <v>0</v>
      </c>
      <c r="AI25">
        <v>0</v>
      </c>
      <c r="AJ25">
        <v>0</v>
      </c>
      <c r="AK25">
        <v>23.397509099561677</v>
      </c>
      <c r="AL25">
        <v>1.9055874174756091</v>
      </c>
      <c r="AM25">
        <v>0</v>
      </c>
      <c r="AN25">
        <v>0</v>
      </c>
      <c r="AO25">
        <v>0</v>
      </c>
      <c r="AP25">
        <v>0.50593071509079524</v>
      </c>
      <c r="AQ25">
        <v>0</v>
      </c>
      <c r="AR25">
        <v>2.9068320450845331</v>
      </c>
      <c r="AS25">
        <v>4.6044848866624921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26.935676902681791</v>
      </c>
      <c r="BB25">
        <f t="shared" si="0"/>
        <v>617.45850737200294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269.76942764478798</v>
      </c>
      <c r="L26">
        <v>1.9933236589137613</v>
      </c>
      <c r="M26">
        <v>62.722903715224433</v>
      </c>
      <c r="N26">
        <v>51.200254048761366</v>
      </c>
      <c r="O26">
        <v>72.246333250633072</v>
      </c>
      <c r="P26">
        <v>24.28658967978264</v>
      </c>
      <c r="Q26">
        <v>2.9950943056108987</v>
      </c>
      <c r="R26">
        <v>18.313005866447405</v>
      </c>
      <c r="S26">
        <v>4.9992671800604631</v>
      </c>
      <c r="T26">
        <v>0</v>
      </c>
      <c r="U26">
        <v>51.711335852179502</v>
      </c>
      <c r="V26">
        <v>5.9914876817504483</v>
      </c>
      <c r="W26">
        <v>20.356617572206076</v>
      </c>
      <c r="X26">
        <v>43.153778144655782</v>
      </c>
      <c r="Y26">
        <v>0</v>
      </c>
      <c r="Z26">
        <v>2.8760257082028802</v>
      </c>
      <c r="AA26">
        <v>0</v>
      </c>
      <c r="AB26">
        <v>0</v>
      </c>
      <c r="AC26">
        <v>0</v>
      </c>
      <c r="AD26">
        <v>0</v>
      </c>
      <c r="AE26">
        <v>2.279722093091213</v>
      </c>
      <c r="AF26">
        <v>6.2008516741807558</v>
      </c>
      <c r="AG26">
        <v>30.492259784596122</v>
      </c>
      <c r="AH26">
        <v>1.2595704277812565</v>
      </c>
      <c r="AI26">
        <v>0</v>
      </c>
      <c r="AJ26">
        <v>0</v>
      </c>
      <c r="AK26">
        <v>23.397509099561677</v>
      </c>
      <c r="AL26">
        <v>1.9055874174756091</v>
      </c>
      <c r="AM26">
        <v>0</v>
      </c>
      <c r="AN26">
        <v>0</v>
      </c>
      <c r="AO26">
        <v>0</v>
      </c>
      <c r="AP26">
        <v>0.50593071509079524</v>
      </c>
      <c r="AQ26">
        <v>0</v>
      </c>
      <c r="AR26">
        <v>2.9068320450845331</v>
      </c>
      <c r="AS26">
        <v>4.6044848866624921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29.517830444524556</v>
      </c>
      <c r="BB26">
        <f t="shared" si="0"/>
        <v>676.65036200821692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354.22869436180594</v>
      </c>
      <c r="L27">
        <v>9.4342187213972544</v>
      </c>
      <c r="M27">
        <v>62.722903715224433</v>
      </c>
      <c r="N27">
        <v>51.200254048761366</v>
      </c>
      <c r="O27">
        <v>72.246333250633072</v>
      </c>
      <c r="P27">
        <v>24.28658967978264</v>
      </c>
      <c r="Q27">
        <v>9.4248026256652135</v>
      </c>
      <c r="R27">
        <v>18.317349481153258</v>
      </c>
      <c r="S27">
        <v>11.429049315541247</v>
      </c>
      <c r="T27">
        <v>0</v>
      </c>
      <c r="U27">
        <v>51.711335852179502</v>
      </c>
      <c r="V27">
        <v>7.9384256232503638</v>
      </c>
      <c r="W27">
        <v>20.355517329177538</v>
      </c>
      <c r="X27">
        <v>43.154158278051213</v>
      </c>
      <c r="Y27">
        <v>0</v>
      </c>
      <c r="Z27">
        <v>2.8760257082028802</v>
      </c>
      <c r="AA27">
        <v>0</v>
      </c>
      <c r="AB27">
        <v>0</v>
      </c>
      <c r="AC27">
        <v>4.2991820977875177</v>
      </c>
      <c r="AD27">
        <v>0</v>
      </c>
      <c r="AE27">
        <v>7.2951113249843456</v>
      </c>
      <c r="AF27">
        <v>6.2008516741807558</v>
      </c>
      <c r="AG27">
        <v>30.492259784596122</v>
      </c>
      <c r="AH27">
        <v>8.8169943410561462</v>
      </c>
      <c r="AI27">
        <v>0</v>
      </c>
      <c r="AJ27">
        <v>0</v>
      </c>
      <c r="AK27">
        <v>23.397509099561677</v>
      </c>
      <c r="AL27">
        <v>1.9055874174756091</v>
      </c>
      <c r="AM27">
        <v>0</v>
      </c>
      <c r="AN27">
        <v>0</v>
      </c>
      <c r="AO27">
        <v>0</v>
      </c>
      <c r="AP27">
        <v>2.4734399173450221</v>
      </c>
      <c r="AQ27">
        <v>10.632427581715715</v>
      </c>
      <c r="AR27">
        <v>2.9068320450845331</v>
      </c>
      <c r="AS27">
        <v>4.6044848866624921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35.210244135141259</v>
      </c>
      <c r="BB27">
        <f t="shared" si="0"/>
        <v>807.14009402613465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463.34542762150505</v>
      </c>
      <c r="L28">
        <v>9.4342187213972544</v>
      </c>
      <c r="M28">
        <v>62.722903715224433</v>
      </c>
      <c r="N28">
        <v>51.200254048761366</v>
      </c>
      <c r="O28">
        <v>72.246333250633072</v>
      </c>
      <c r="P28">
        <v>24.28658967978264</v>
      </c>
      <c r="Q28">
        <v>9.4629296006485131</v>
      </c>
      <c r="R28">
        <v>18.317349481153258</v>
      </c>
      <c r="S28">
        <v>11.429049315541247</v>
      </c>
      <c r="T28">
        <v>0</v>
      </c>
      <c r="U28">
        <v>51.711335852179502</v>
      </c>
      <c r="V28">
        <v>7.9616239261703399</v>
      </c>
      <c r="W28">
        <v>20.355517329177538</v>
      </c>
      <c r="X28">
        <v>43.154158278051213</v>
      </c>
      <c r="Y28">
        <v>0</v>
      </c>
      <c r="Z28">
        <v>2.8760257082028802</v>
      </c>
      <c r="AA28">
        <v>0</v>
      </c>
      <c r="AB28">
        <v>0</v>
      </c>
      <c r="AC28">
        <v>4.2991820977875177</v>
      </c>
      <c r="AD28">
        <v>3.8717995126278448</v>
      </c>
      <c r="AE28">
        <v>7.2951113249843456</v>
      </c>
      <c r="AF28">
        <v>6.2008516741807558</v>
      </c>
      <c r="AG28">
        <v>30.492259784596122</v>
      </c>
      <c r="AH28">
        <v>18.893559109893552</v>
      </c>
      <c r="AI28">
        <v>0</v>
      </c>
      <c r="AJ28">
        <v>0</v>
      </c>
      <c r="AK28">
        <v>23.397509099561677</v>
      </c>
      <c r="AL28">
        <v>1.9055874174756091</v>
      </c>
      <c r="AM28">
        <v>0</v>
      </c>
      <c r="AN28">
        <v>0</v>
      </c>
      <c r="AO28">
        <v>0</v>
      </c>
      <c r="AP28">
        <v>2.4734399173450221</v>
      </c>
      <c r="AQ28">
        <v>10.632427581715715</v>
      </c>
      <c r="AR28">
        <v>2.9068320450845331</v>
      </c>
      <c r="AS28">
        <v>4.6044848866624921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40.356928608978301</v>
      </c>
      <c r="BB28">
        <f t="shared" si="0"/>
        <v>925.11983237136531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510.7745261191464</v>
      </c>
      <c r="L29">
        <v>9.4342187213972544</v>
      </c>
      <c r="M29">
        <v>62.722903715224433</v>
      </c>
      <c r="N29">
        <v>51.200254048761366</v>
      </c>
      <c r="O29">
        <v>72.246333250633072</v>
      </c>
      <c r="P29">
        <v>24.28658967978264</v>
      </c>
      <c r="Q29">
        <v>9.4629296006485131</v>
      </c>
      <c r="R29">
        <v>18.317349481153258</v>
      </c>
      <c r="S29">
        <v>11.429049315541247</v>
      </c>
      <c r="T29">
        <v>0</v>
      </c>
      <c r="U29">
        <v>51.711335852179502</v>
      </c>
      <c r="V29">
        <v>7.9616239261703399</v>
      </c>
      <c r="W29">
        <v>20.355517329177538</v>
      </c>
      <c r="X29">
        <v>43.154158278051213</v>
      </c>
      <c r="Y29">
        <v>0</v>
      </c>
      <c r="Z29">
        <v>2.8760257082028802</v>
      </c>
      <c r="AA29">
        <v>0</v>
      </c>
      <c r="AB29">
        <v>1.1851942773951156</v>
      </c>
      <c r="AC29">
        <v>4.2991820977875177</v>
      </c>
      <c r="AD29">
        <v>3.8717995126278448</v>
      </c>
      <c r="AE29">
        <v>14.590222649968691</v>
      </c>
      <c r="AF29">
        <v>6.2008516741807558</v>
      </c>
      <c r="AG29">
        <v>30.492259784596122</v>
      </c>
      <c r="AH29">
        <v>30.103737667710288</v>
      </c>
      <c r="AI29">
        <v>0</v>
      </c>
      <c r="AJ29">
        <v>0</v>
      </c>
      <c r="AK29">
        <v>23.397509099561677</v>
      </c>
      <c r="AL29">
        <v>1.9055874174756091</v>
      </c>
      <c r="AM29">
        <v>0</v>
      </c>
      <c r="AN29">
        <v>0</v>
      </c>
      <c r="AO29">
        <v>0</v>
      </c>
      <c r="AP29">
        <v>2.8107273663118346</v>
      </c>
      <c r="AQ29">
        <v>21.885080386140686</v>
      </c>
      <c r="AR29">
        <v>2.9068320450845331</v>
      </c>
      <c r="AS29">
        <v>4.6044848866624921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43.646986666667715</v>
      </c>
      <c r="BB29">
        <f t="shared" si="0"/>
        <v>1000.5392972249051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510.7745261191464</v>
      </c>
      <c r="L30">
        <v>9.4342187213972544</v>
      </c>
      <c r="M30">
        <v>62.722903715224433</v>
      </c>
      <c r="N30">
        <v>51.200254048761366</v>
      </c>
      <c r="O30">
        <v>72.246333250633072</v>
      </c>
      <c r="P30">
        <v>24.28658967978264</v>
      </c>
      <c r="Q30">
        <v>9.4629296006485131</v>
      </c>
      <c r="R30">
        <v>18.317349481153258</v>
      </c>
      <c r="S30">
        <v>11.429049315541247</v>
      </c>
      <c r="T30">
        <v>0</v>
      </c>
      <c r="U30">
        <v>51.711335852179502</v>
      </c>
      <c r="V30">
        <v>7.9616239261703399</v>
      </c>
      <c r="W30">
        <v>20.355517329177538</v>
      </c>
      <c r="X30">
        <v>43.154158278051213</v>
      </c>
      <c r="Y30">
        <v>0</v>
      </c>
      <c r="Z30">
        <v>3.1376581840951787</v>
      </c>
      <c r="AA30">
        <v>1.6640560125234816</v>
      </c>
      <c r="AB30">
        <v>5.8074529403047368</v>
      </c>
      <c r="AC30">
        <v>6.788182424650385</v>
      </c>
      <c r="AD30">
        <v>8.0955810436234596</v>
      </c>
      <c r="AE30">
        <v>21.953725575036529</v>
      </c>
      <c r="AF30">
        <v>12.401702640054271</v>
      </c>
      <c r="AG30">
        <v>30.492259784596122</v>
      </c>
      <c r="AH30">
        <v>41.48185856021707</v>
      </c>
      <c r="AI30">
        <v>2.2620412671676053</v>
      </c>
      <c r="AJ30">
        <v>0</v>
      </c>
      <c r="AK30">
        <v>23.397509099561677</v>
      </c>
      <c r="AL30">
        <v>1.9055874174756091</v>
      </c>
      <c r="AM30">
        <v>2.3181807781256523</v>
      </c>
      <c r="AN30">
        <v>0</v>
      </c>
      <c r="AO30">
        <v>0</v>
      </c>
      <c r="AP30">
        <v>2.8107273663118346</v>
      </c>
      <c r="AQ30">
        <v>31.897282745147155</v>
      </c>
      <c r="AR30">
        <v>2.9068320450845331</v>
      </c>
      <c r="AS30">
        <v>4.6044848866624921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45.853843925299444</v>
      </c>
      <c r="BB30">
        <f t="shared" si="0"/>
        <v>1051.1280681632047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510.7745261191464</v>
      </c>
      <c r="L31">
        <v>9.4341648901819006</v>
      </c>
      <c r="M31">
        <v>62.722903715224433</v>
      </c>
      <c r="N31">
        <v>51.200254048761366</v>
      </c>
      <c r="O31">
        <v>72.246333250633072</v>
      </c>
      <c r="P31">
        <v>24.28658967978264</v>
      </c>
      <c r="Q31">
        <v>9.4629296006485131</v>
      </c>
      <c r="R31">
        <v>18.317349481153258</v>
      </c>
      <c r="S31">
        <v>11.429049315541247</v>
      </c>
      <c r="T31">
        <v>0</v>
      </c>
      <c r="U31">
        <v>51.711335852179502</v>
      </c>
      <c r="V31">
        <v>7.9616239261703399</v>
      </c>
      <c r="W31">
        <v>20.355517329177538</v>
      </c>
      <c r="X31">
        <v>43.154158278051213</v>
      </c>
      <c r="Y31">
        <v>0</v>
      </c>
      <c r="Z31">
        <v>5.7520514164057603</v>
      </c>
      <c r="AA31">
        <v>7.8182894051346272</v>
      </c>
      <c r="AB31">
        <v>11.709721262262573</v>
      </c>
      <c r="AC31">
        <v>12.897546293362552</v>
      </c>
      <c r="AD31">
        <v>12.143371565435192</v>
      </c>
      <c r="AE31">
        <v>21.960564466290965</v>
      </c>
      <c r="AF31">
        <v>20.669504636192862</v>
      </c>
      <c r="AG31">
        <v>30.492259784596122</v>
      </c>
      <c r="AH31">
        <v>51.22253821081194</v>
      </c>
      <c r="AI31">
        <v>7.3516347900229588</v>
      </c>
      <c r="AJ31">
        <v>0</v>
      </c>
      <c r="AK31">
        <v>23.397509099561677</v>
      </c>
      <c r="AL31">
        <v>1.9055874174756091</v>
      </c>
      <c r="AM31">
        <v>4.6718437916927575</v>
      </c>
      <c r="AN31">
        <v>0</v>
      </c>
      <c r="AO31">
        <v>0</v>
      </c>
      <c r="AP31">
        <v>1.0118618885410144</v>
      </c>
      <c r="AQ31">
        <v>43.77016007117512</v>
      </c>
      <c r="AR31">
        <v>2.9068320450845331</v>
      </c>
      <c r="AS31">
        <v>4.6044848866624921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48.376916354425596</v>
      </c>
      <c r="BB31">
        <f t="shared" si="0"/>
        <v>1108.965580162934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510.7745261191464</v>
      </c>
      <c r="L32">
        <v>9.4341648901819006</v>
      </c>
      <c r="M32">
        <v>62.722903715224433</v>
      </c>
      <c r="N32">
        <v>51.200254048761366</v>
      </c>
      <c r="O32">
        <v>72.246333250633072</v>
      </c>
      <c r="P32">
        <v>24.28658967978264</v>
      </c>
      <c r="Q32">
        <v>9.4629296006485131</v>
      </c>
      <c r="R32">
        <v>18.317349481153258</v>
      </c>
      <c r="S32">
        <v>11.429049315541247</v>
      </c>
      <c r="T32">
        <v>0</v>
      </c>
      <c r="U32">
        <v>51.711335852179502</v>
      </c>
      <c r="V32">
        <v>7.9616239261703399</v>
      </c>
      <c r="W32">
        <v>20.355517329177538</v>
      </c>
      <c r="X32">
        <v>43.154158278051213</v>
      </c>
      <c r="Y32">
        <v>0</v>
      </c>
      <c r="Z32">
        <v>5.7520514164057603</v>
      </c>
      <c r="AA32">
        <v>12.33065458985598</v>
      </c>
      <c r="AB32">
        <v>11.709721262262573</v>
      </c>
      <c r="AC32">
        <v>12.897546293362552</v>
      </c>
      <c r="AD32">
        <v>12.143371565435192</v>
      </c>
      <c r="AE32">
        <v>21.960564466290965</v>
      </c>
      <c r="AF32">
        <v>20.669504636192862</v>
      </c>
      <c r="AG32">
        <v>30.492259784596122</v>
      </c>
      <c r="AH32">
        <v>51.852323200271336</v>
      </c>
      <c r="AI32">
        <v>7.3516347900229588</v>
      </c>
      <c r="AJ32">
        <v>0</v>
      </c>
      <c r="AK32">
        <v>23.397509099561677</v>
      </c>
      <c r="AL32">
        <v>1.9055874174756091</v>
      </c>
      <c r="AM32">
        <v>7.0255072531830516</v>
      </c>
      <c r="AN32">
        <v>0</v>
      </c>
      <c r="AO32">
        <v>0</v>
      </c>
      <c r="AP32">
        <v>1.0118618885410144</v>
      </c>
      <c r="AQ32">
        <v>43.77016007117512</v>
      </c>
      <c r="AR32">
        <v>3.8757759073262368</v>
      </c>
      <c r="AS32">
        <v>4.6044848866624921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48.730743217838359</v>
      </c>
      <c r="BB32">
        <f t="shared" si="0"/>
        <v>1117.0765107974344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510.7745261191464</v>
      </c>
      <c r="L33">
        <v>9.4341648901819006</v>
      </c>
      <c r="M33">
        <v>62.722903715224433</v>
      </c>
      <c r="N33">
        <v>51.200254048761366</v>
      </c>
      <c r="O33">
        <v>72.246333250633072</v>
      </c>
      <c r="P33">
        <v>24.28658967978264</v>
      </c>
      <c r="Q33">
        <v>9.4629296006485131</v>
      </c>
      <c r="R33">
        <v>18.317349481153258</v>
      </c>
      <c r="S33">
        <v>11.429049315541247</v>
      </c>
      <c r="T33">
        <v>0</v>
      </c>
      <c r="U33">
        <v>51.711335852179502</v>
      </c>
      <c r="V33">
        <v>7.9616239261703399</v>
      </c>
      <c r="W33">
        <v>20.355517329177538</v>
      </c>
      <c r="X33">
        <v>43.154158278051213</v>
      </c>
      <c r="Y33">
        <v>0</v>
      </c>
      <c r="Z33">
        <v>5.7520514164057603</v>
      </c>
      <c r="AA33">
        <v>12.33065458985598</v>
      </c>
      <c r="AB33">
        <v>11.709721262262573</v>
      </c>
      <c r="AC33">
        <v>12.897546293362552</v>
      </c>
      <c r="AD33">
        <v>12.143371565435192</v>
      </c>
      <c r="AE33">
        <v>21.960564466290965</v>
      </c>
      <c r="AF33">
        <v>20.669504636192862</v>
      </c>
      <c r="AG33">
        <v>30.492259784596122</v>
      </c>
      <c r="AH33">
        <v>51.852323200271336</v>
      </c>
      <c r="AI33">
        <v>7.3516347900229588</v>
      </c>
      <c r="AJ33">
        <v>0</v>
      </c>
      <c r="AK33">
        <v>23.397509099561677</v>
      </c>
      <c r="AL33">
        <v>1.9055874174756091</v>
      </c>
      <c r="AM33">
        <v>7.0255072531830516</v>
      </c>
      <c r="AN33">
        <v>0</v>
      </c>
      <c r="AO33">
        <v>0</v>
      </c>
      <c r="AP33">
        <v>1.0118618885410144</v>
      </c>
      <c r="AQ33">
        <v>43.77016007117512</v>
      </c>
      <c r="AR33">
        <v>12.11179942391985</v>
      </c>
      <c r="AS33">
        <v>7.3199504971822167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49.188515463351692</v>
      </c>
      <c r="BB33">
        <f t="shared" si="0"/>
        <v>1127.5702276790344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510.7745261191464</v>
      </c>
      <c r="L34">
        <v>9.4341648901819006</v>
      </c>
      <c r="M34">
        <v>62.722903715224433</v>
      </c>
      <c r="N34">
        <v>51.200254048761366</v>
      </c>
      <c r="O34">
        <v>72.246333250633072</v>
      </c>
      <c r="P34">
        <v>24.28658967978264</v>
      </c>
      <c r="Q34">
        <v>9.4629296006485131</v>
      </c>
      <c r="R34">
        <v>18.317349481153258</v>
      </c>
      <c r="S34">
        <v>11.429049315541247</v>
      </c>
      <c r="T34">
        <v>0</v>
      </c>
      <c r="U34">
        <v>51.711335852179502</v>
      </c>
      <c r="V34">
        <v>7.9616239261703399</v>
      </c>
      <c r="W34">
        <v>20.355517329177538</v>
      </c>
      <c r="X34">
        <v>43.154158278051213</v>
      </c>
      <c r="Y34">
        <v>0</v>
      </c>
      <c r="Z34">
        <v>5.7520514164057603</v>
      </c>
      <c r="AA34">
        <v>12.33065458985598</v>
      </c>
      <c r="AB34">
        <v>11.709721262262573</v>
      </c>
      <c r="AC34">
        <v>12.897546293362552</v>
      </c>
      <c r="AD34">
        <v>12.143371565435192</v>
      </c>
      <c r="AE34">
        <v>21.960564466290965</v>
      </c>
      <c r="AF34">
        <v>20.669504636192862</v>
      </c>
      <c r="AG34">
        <v>30.492259784596122</v>
      </c>
      <c r="AH34">
        <v>51.852323200271336</v>
      </c>
      <c r="AI34">
        <v>7.3516347900229588</v>
      </c>
      <c r="AJ34">
        <v>0</v>
      </c>
      <c r="AK34">
        <v>23.397509099561677</v>
      </c>
      <c r="AL34">
        <v>1.9055874174756091</v>
      </c>
      <c r="AM34">
        <v>7.0255072531830516</v>
      </c>
      <c r="AN34">
        <v>0</v>
      </c>
      <c r="AO34">
        <v>0</v>
      </c>
      <c r="AP34">
        <v>1.0118618885410144</v>
      </c>
      <c r="AQ34">
        <v>43.77016007117512</v>
      </c>
      <c r="AR34">
        <v>12.11179942391985</v>
      </c>
      <c r="AS34">
        <v>7.3199504971822167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49.188515463351692</v>
      </c>
      <c r="BB34">
        <f t="shared" si="0"/>
        <v>1127.5702276790344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510.7745261191464</v>
      </c>
      <c r="L35">
        <v>9.4341648901819006</v>
      </c>
      <c r="M35">
        <v>62.722903715224433</v>
      </c>
      <c r="N35">
        <v>51.200254048761366</v>
      </c>
      <c r="O35">
        <v>72.246333250633072</v>
      </c>
      <c r="P35">
        <v>24.28658967978264</v>
      </c>
      <c r="Q35">
        <v>9.4629296006485131</v>
      </c>
      <c r="R35">
        <v>18.317349481153258</v>
      </c>
      <c r="S35">
        <v>11.429049315541247</v>
      </c>
      <c r="T35">
        <v>0</v>
      </c>
      <c r="U35">
        <v>51.711335852179502</v>
      </c>
      <c r="V35">
        <v>7.9616239261703399</v>
      </c>
      <c r="W35">
        <v>20.355517329177538</v>
      </c>
      <c r="X35">
        <v>43.154158278051213</v>
      </c>
      <c r="Y35">
        <v>0</v>
      </c>
      <c r="Z35">
        <v>5.7443280601127107</v>
      </c>
      <c r="AA35">
        <v>12.33065458985598</v>
      </c>
      <c r="AB35">
        <v>11.709721262262573</v>
      </c>
      <c r="AC35">
        <v>12.897546293362552</v>
      </c>
      <c r="AD35">
        <v>12.143371565435192</v>
      </c>
      <c r="AE35">
        <v>21.960564466290965</v>
      </c>
      <c r="AF35">
        <v>20.669504636192862</v>
      </c>
      <c r="AG35">
        <v>30.492259784596122</v>
      </c>
      <c r="AH35">
        <v>51.852323200271336</v>
      </c>
      <c r="AI35">
        <v>7.3516347900229588</v>
      </c>
      <c r="AJ35">
        <v>0</v>
      </c>
      <c r="AK35">
        <v>23.397509099561677</v>
      </c>
      <c r="AL35">
        <v>1.9055874174756091</v>
      </c>
      <c r="AM35">
        <v>4.6718437916927575</v>
      </c>
      <c r="AN35">
        <v>0</v>
      </c>
      <c r="AO35">
        <v>0</v>
      </c>
      <c r="AP35">
        <v>1.0118618885410144</v>
      </c>
      <c r="AQ35">
        <v>43.77016007117512</v>
      </c>
      <c r="AR35">
        <v>2.9068320450845331</v>
      </c>
      <c r="AS35">
        <v>7.3199504971822167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48.705041857933033</v>
      </c>
      <c r="BB35">
        <f t="shared" si="0"/>
        <v>1116.487347087834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510.7745261191464</v>
      </c>
      <c r="L36">
        <v>9.4341648901819006</v>
      </c>
      <c r="M36">
        <v>62.722903715224433</v>
      </c>
      <c r="N36">
        <v>51.200254048761366</v>
      </c>
      <c r="O36">
        <v>72.246333250633072</v>
      </c>
      <c r="P36">
        <v>24.28658967978264</v>
      </c>
      <c r="Q36">
        <v>9.4629296006485131</v>
      </c>
      <c r="R36">
        <v>18.317349481153258</v>
      </c>
      <c r="S36">
        <v>11.429049315541247</v>
      </c>
      <c r="T36">
        <v>0</v>
      </c>
      <c r="U36">
        <v>51.711335852179502</v>
      </c>
      <c r="V36">
        <v>7.9616239261703399</v>
      </c>
      <c r="W36">
        <v>20.355517329177538</v>
      </c>
      <c r="X36">
        <v>43.154158278051213</v>
      </c>
      <c r="Y36">
        <v>0</v>
      </c>
      <c r="Z36">
        <v>5.7443280601127107</v>
      </c>
      <c r="AA36">
        <v>7.8002621289918599</v>
      </c>
      <c r="AB36">
        <v>11.709721262262573</v>
      </c>
      <c r="AC36">
        <v>12.897546293362552</v>
      </c>
      <c r="AD36">
        <v>12.143371565435192</v>
      </c>
      <c r="AE36">
        <v>21.960564466290965</v>
      </c>
      <c r="AF36">
        <v>20.669504636192862</v>
      </c>
      <c r="AG36">
        <v>30.492259784596122</v>
      </c>
      <c r="AH36">
        <v>51.22253821081194</v>
      </c>
      <c r="AI36">
        <v>7.3516347900229588</v>
      </c>
      <c r="AJ36">
        <v>0</v>
      </c>
      <c r="AK36">
        <v>23.397509099561677</v>
      </c>
      <c r="AL36">
        <v>1.9055874174756091</v>
      </c>
      <c r="AM36">
        <v>2.3418356017532878</v>
      </c>
      <c r="AN36">
        <v>0</v>
      </c>
      <c r="AO36">
        <v>0</v>
      </c>
      <c r="AP36">
        <v>1.0118618885410144</v>
      </c>
      <c r="AQ36">
        <v>43.77016007117512</v>
      </c>
      <c r="AR36">
        <v>2.9068320450845331</v>
      </c>
      <c r="AS36">
        <v>7.3199504971822167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48.39195209817003</v>
      </c>
      <c r="BB36">
        <f t="shared" si="0"/>
        <v>1109.3102512073342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510.7745261191464</v>
      </c>
      <c r="L37">
        <v>9.4341648901819006</v>
      </c>
      <c r="M37">
        <v>62.722903715224433</v>
      </c>
      <c r="N37">
        <v>51.200254048761366</v>
      </c>
      <c r="O37">
        <v>72.246333250633072</v>
      </c>
      <c r="P37">
        <v>24.28658967978264</v>
      </c>
      <c r="Q37">
        <v>9.4629296006485131</v>
      </c>
      <c r="R37">
        <v>18.317349481153258</v>
      </c>
      <c r="S37">
        <v>11.429049315541247</v>
      </c>
      <c r="T37">
        <v>0</v>
      </c>
      <c r="U37">
        <v>51.711335852179502</v>
      </c>
      <c r="V37">
        <v>7.9616239261703399</v>
      </c>
      <c r="W37">
        <v>20.355517329177538</v>
      </c>
      <c r="X37">
        <v>43.154158278051213</v>
      </c>
      <c r="Y37">
        <v>0</v>
      </c>
      <c r="Z37">
        <v>3.1376581840951787</v>
      </c>
      <c r="AA37">
        <v>1.6640560125234816</v>
      </c>
      <c r="AB37">
        <v>11.674165549885201</v>
      </c>
      <c r="AC37">
        <v>8.5983641955750354</v>
      </c>
      <c r="AD37">
        <v>12.143371565435192</v>
      </c>
      <c r="AE37">
        <v>14.590222649968691</v>
      </c>
      <c r="AF37">
        <v>12.401702640054271</v>
      </c>
      <c r="AG37">
        <v>30.492259784596122</v>
      </c>
      <c r="AH37">
        <v>41.48185856021707</v>
      </c>
      <c r="AI37">
        <v>1.4137756800250467</v>
      </c>
      <c r="AJ37">
        <v>0</v>
      </c>
      <c r="AK37">
        <v>23.397509099561677</v>
      </c>
      <c r="AL37">
        <v>1.9055874174756091</v>
      </c>
      <c r="AM37">
        <v>0</v>
      </c>
      <c r="AN37">
        <v>0</v>
      </c>
      <c r="AO37">
        <v>0</v>
      </c>
      <c r="AP37">
        <v>1.0118618885410144</v>
      </c>
      <c r="AQ37">
        <v>43.77016007117512</v>
      </c>
      <c r="AR37">
        <v>2.9068320450845331</v>
      </c>
      <c r="AS37">
        <v>4.6044848866624921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46.324875318992596</v>
      </c>
      <c r="BB37">
        <f t="shared" si="0"/>
        <v>1061.9257303985344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510.7745261191464</v>
      </c>
      <c r="L38">
        <v>9.4341648901819006</v>
      </c>
      <c r="M38">
        <v>62.722903715224433</v>
      </c>
      <c r="N38">
        <v>51.200254048761366</v>
      </c>
      <c r="O38">
        <v>72.246333250633072</v>
      </c>
      <c r="P38">
        <v>24.28658967978264</v>
      </c>
      <c r="Q38">
        <v>9.4629296006485131</v>
      </c>
      <c r="R38">
        <v>18.317349481153258</v>
      </c>
      <c r="S38">
        <v>11.429049315541247</v>
      </c>
      <c r="T38">
        <v>0</v>
      </c>
      <c r="U38">
        <v>51.711335852179502</v>
      </c>
      <c r="V38">
        <v>7.9616239261703399</v>
      </c>
      <c r="W38">
        <v>20.355517329177538</v>
      </c>
      <c r="X38">
        <v>43.154158278051213</v>
      </c>
      <c r="Y38">
        <v>0</v>
      </c>
      <c r="Z38">
        <v>2.8760257082028802</v>
      </c>
      <c r="AA38">
        <v>0</v>
      </c>
      <c r="AB38">
        <v>11.674165549885201</v>
      </c>
      <c r="AC38">
        <v>4.2991820977875177</v>
      </c>
      <c r="AD38">
        <v>8.0955810436234596</v>
      </c>
      <c r="AE38">
        <v>14.590222649968691</v>
      </c>
      <c r="AF38">
        <v>12.401702640054271</v>
      </c>
      <c r="AG38">
        <v>30.492259784596122</v>
      </c>
      <c r="AH38">
        <v>31.111393920162804</v>
      </c>
      <c r="AI38">
        <v>1.4137756800250467</v>
      </c>
      <c r="AJ38">
        <v>0</v>
      </c>
      <c r="AK38">
        <v>23.397509099561677</v>
      </c>
      <c r="AL38">
        <v>1.9055874174756091</v>
      </c>
      <c r="AM38">
        <v>0</v>
      </c>
      <c r="AN38">
        <v>0</v>
      </c>
      <c r="AO38">
        <v>0</v>
      </c>
      <c r="AP38">
        <v>1.0118618885410144</v>
      </c>
      <c r="AQ38">
        <v>43.77016007117512</v>
      </c>
      <c r="AR38">
        <v>12.11179942391985</v>
      </c>
      <c r="AS38">
        <v>4.6044848866624921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45.846760299158603</v>
      </c>
      <c r="BB38">
        <f t="shared" si="0"/>
        <v>1050.9656870491344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510.7745261191464</v>
      </c>
      <c r="L39">
        <v>9.4341648901819006</v>
      </c>
      <c r="M39">
        <v>62.722903715224433</v>
      </c>
      <c r="N39">
        <v>51.200254048761366</v>
      </c>
      <c r="O39">
        <v>72.246333250633072</v>
      </c>
      <c r="P39">
        <v>24.28658967978264</v>
      </c>
      <c r="Q39">
        <v>9.4629296006485131</v>
      </c>
      <c r="R39">
        <v>18.317349481153258</v>
      </c>
      <c r="S39">
        <v>11.429049315541247</v>
      </c>
      <c r="T39">
        <v>0</v>
      </c>
      <c r="U39">
        <v>51.711335852179502</v>
      </c>
      <c r="V39">
        <v>7.9616239261703399</v>
      </c>
      <c r="W39">
        <v>20.355517329177538</v>
      </c>
      <c r="X39">
        <v>43.154158278051213</v>
      </c>
      <c r="Y39">
        <v>0</v>
      </c>
      <c r="Z39">
        <v>2.8760257082028802</v>
      </c>
      <c r="AA39">
        <v>0</v>
      </c>
      <c r="AB39">
        <v>5.8074529403047368</v>
      </c>
      <c r="AC39">
        <v>0</v>
      </c>
      <c r="AD39">
        <v>4.0477905218117298</v>
      </c>
      <c r="AE39">
        <v>7.2951113249843456</v>
      </c>
      <c r="AF39">
        <v>12.401702640054271</v>
      </c>
      <c r="AG39">
        <v>30.492259784596122</v>
      </c>
      <c r="AH39">
        <v>20.740929280108535</v>
      </c>
      <c r="AI39">
        <v>1.4137756800250467</v>
      </c>
      <c r="AJ39">
        <v>0</v>
      </c>
      <c r="AK39">
        <v>23.397509099561677</v>
      </c>
      <c r="AL39">
        <v>1.9055874174756091</v>
      </c>
      <c r="AM39">
        <v>0</v>
      </c>
      <c r="AN39">
        <v>0</v>
      </c>
      <c r="AO39">
        <v>0</v>
      </c>
      <c r="AP39">
        <v>1.0118618885410144</v>
      </c>
      <c r="AQ39">
        <v>43.77016007117512</v>
      </c>
      <c r="AR39">
        <v>12.11179942391985</v>
      </c>
      <c r="AS39">
        <v>4.6044848866624921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44.51420718124028</v>
      </c>
      <c r="BB39">
        <f t="shared" si="0"/>
        <v>1020.4189789728347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510.7745261191464</v>
      </c>
      <c r="L40">
        <v>9.4341648901819006</v>
      </c>
      <c r="M40">
        <v>62.722903715224433</v>
      </c>
      <c r="N40">
        <v>51.200254048761366</v>
      </c>
      <c r="O40">
        <v>72.246333250633072</v>
      </c>
      <c r="P40">
        <v>24.28658967978264</v>
      </c>
      <c r="Q40">
        <v>9.4629296006485131</v>
      </c>
      <c r="R40">
        <v>18.317349481153258</v>
      </c>
      <c r="S40">
        <v>11.429049315541247</v>
      </c>
      <c r="T40">
        <v>0</v>
      </c>
      <c r="U40">
        <v>51.711335852179502</v>
      </c>
      <c r="V40">
        <v>7.9616239261703399</v>
      </c>
      <c r="W40">
        <v>20.355517329177538</v>
      </c>
      <c r="X40">
        <v>43.154158278051213</v>
      </c>
      <c r="Y40">
        <v>0</v>
      </c>
      <c r="Z40">
        <v>2.8760257082028802</v>
      </c>
      <c r="AA40">
        <v>0</v>
      </c>
      <c r="AB40">
        <v>5.8074529403047368</v>
      </c>
      <c r="AC40">
        <v>0</v>
      </c>
      <c r="AD40">
        <v>4.0477905218117298</v>
      </c>
      <c r="AE40">
        <v>7.2951113249843456</v>
      </c>
      <c r="AF40">
        <v>12.401702640054271</v>
      </c>
      <c r="AG40">
        <v>30.492259784596122</v>
      </c>
      <c r="AH40">
        <v>20.740929280108535</v>
      </c>
      <c r="AI40">
        <v>1.4137756800250467</v>
      </c>
      <c r="AJ40">
        <v>0</v>
      </c>
      <c r="AK40">
        <v>23.397509099561677</v>
      </c>
      <c r="AL40">
        <v>1.9055874174756091</v>
      </c>
      <c r="AM40">
        <v>0</v>
      </c>
      <c r="AN40">
        <v>0</v>
      </c>
      <c r="AO40">
        <v>0</v>
      </c>
      <c r="AP40">
        <v>1.0118618885410144</v>
      </c>
      <c r="AQ40">
        <v>43.77016007117512</v>
      </c>
      <c r="AR40">
        <v>2.9068320450845331</v>
      </c>
      <c r="AS40">
        <v>4.6044848866624921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44.129439544804967</v>
      </c>
      <c r="BB40">
        <f t="shared" si="0"/>
        <v>1011.5987792304346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510.7745261191464</v>
      </c>
      <c r="L41">
        <v>9.4341648901819006</v>
      </c>
      <c r="M41">
        <v>62.722903715224433</v>
      </c>
      <c r="N41">
        <v>51.200254048761366</v>
      </c>
      <c r="O41">
        <v>72.246333250633072</v>
      </c>
      <c r="P41">
        <v>24.28658967978264</v>
      </c>
      <c r="Q41">
        <v>9.4629296006485131</v>
      </c>
      <c r="R41">
        <v>18.317349481153258</v>
      </c>
      <c r="S41">
        <v>11.429049315541247</v>
      </c>
      <c r="T41">
        <v>0</v>
      </c>
      <c r="U41">
        <v>51.711335852179502</v>
      </c>
      <c r="V41">
        <v>7.9616239261703399</v>
      </c>
      <c r="W41">
        <v>20.355517329177538</v>
      </c>
      <c r="X41">
        <v>43.154158278051213</v>
      </c>
      <c r="Y41">
        <v>0</v>
      </c>
      <c r="Z41">
        <v>2.8760257082028802</v>
      </c>
      <c r="AA41">
        <v>0</v>
      </c>
      <c r="AB41">
        <v>5.8074529403047368</v>
      </c>
      <c r="AC41">
        <v>0</v>
      </c>
      <c r="AD41">
        <v>0</v>
      </c>
      <c r="AE41">
        <v>7.2951113249843456</v>
      </c>
      <c r="AF41">
        <v>12.401702640054271</v>
      </c>
      <c r="AG41">
        <v>30.492259784596122</v>
      </c>
      <c r="AH41">
        <v>20.740929280108535</v>
      </c>
      <c r="AI41">
        <v>1.4137756800250467</v>
      </c>
      <c r="AJ41">
        <v>0</v>
      </c>
      <c r="AK41">
        <v>23.397509099561677</v>
      </c>
      <c r="AL41">
        <v>1.9055874174756091</v>
      </c>
      <c r="AM41">
        <v>0</v>
      </c>
      <c r="AN41">
        <v>0</v>
      </c>
      <c r="AO41">
        <v>0</v>
      </c>
      <c r="AP41">
        <v>1.0118618885410144</v>
      </c>
      <c r="AQ41">
        <v>43.77016007117512</v>
      </c>
      <c r="AR41">
        <v>5.8136636318096437</v>
      </c>
      <c r="AS41">
        <v>4.6044848866624921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44.081747461318351</v>
      </c>
      <c r="BB41">
        <f t="shared" si="0"/>
        <v>1010.5055123788347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510.7745261191464</v>
      </c>
      <c r="L42">
        <v>9.4341648901819006</v>
      </c>
      <c r="M42">
        <v>62.722903715224433</v>
      </c>
      <c r="N42">
        <v>51.200254048761366</v>
      </c>
      <c r="O42">
        <v>72.246333250633072</v>
      </c>
      <c r="P42">
        <v>24.28658967978264</v>
      </c>
      <c r="Q42">
        <v>9.4629296006485131</v>
      </c>
      <c r="R42">
        <v>18.317349481153258</v>
      </c>
      <c r="S42">
        <v>11.429049315541247</v>
      </c>
      <c r="T42">
        <v>0</v>
      </c>
      <c r="U42">
        <v>51.711335852179502</v>
      </c>
      <c r="V42">
        <v>7.9616239261703399</v>
      </c>
      <c r="W42">
        <v>20.355517329177538</v>
      </c>
      <c r="X42">
        <v>43.154158278051213</v>
      </c>
      <c r="Y42">
        <v>0</v>
      </c>
      <c r="Z42">
        <v>0.4827166437069505</v>
      </c>
      <c r="AA42">
        <v>0</v>
      </c>
      <c r="AB42">
        <v>5.8074529403047368</v>
      </c>
      <c r="AC42">
        <v>0</v>
      </c>
      <c r="AD42">
        <v>0</v>
      </c>
      <c r="AE42">
        <v>7.2951113249843456</v>
      </c>
      <c r="AF42">
        <v>12.401702640054271</v>
      </c>
      <c r="AG42">
        <v>30.492259784596122</v>
      </c>
      <c r="AH42">
        <v>20.740929280108535</v>
      </c>
      <c r="AI42">
        <v>1.4137756800250467</v>
      </c>
      <c r="AJ42">
        <v>0</v>
      </c>
      <c r="AK42">
        <v>23.397509099561677</v>
      </c>
      <c r="AL42">
        <v>1.9055874174756091</v>
      </c>
      <c r="AM42">
        <v>0</v>
      </c>
      <c r="AN42">
        <v>0</v>
      </c>
      <c r="AO42">
        <v>0</v>
      </c>
      <c r="AP42">
        <v>1.0118618885410144</v>
      </c>
      <c r="AQ42">
        <v>43.77016007117512</v>
      </c>
      <c r="AR42">
        <v>5.8136636318096437</v>
      </c>
      <c r="AS42">
        <v>4.6044848866624921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43.981707142422415</v>
      </c>
      <c r="BB42">
        <f t="shared" si="0"/>
        <v>1008.2122436332347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510.7745261191464</v>
      </c>
      <c r="L43">
        <v>9.4341648901819006</v>
      </c>
      <c r="M43">
        <v>62.722903715224433</v>
      </c>
      <c r="N43">
        <v>51.200254048761366</v>
      </c>
      <c r="O43">
        <v>72.246333250633072</v>
      </c>
      <c r="P43">
        <v>24.28658967978264</v>
      </c>
      <c r="Q43">
        <v>9.4629296006485131</v>
      </c>
      <c r="R43">
        <v>18.317349481153258</v>
      </c>
      <c r="S43">
        <v>11.429049315541247</v>
      </c>
      <c r="T43">
        <v>0</v>
      </c>
      <c r="U43">
        <v>51.711335852179502</v>
      </c>
      <c r="V43">
        <v>7.9616239261703399</v>
      </c>
      <c r="W43">
        <v>20.355517329177538</v>
      </c>
      <c r="X43">
        <v>43.154158278051213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7.2951113249843456</v>
      </c>
      <c r="AF43">
        <v>12.401702640054271</v>
      </c>
      <c r="AG43">
        <v>30.492259784596122</v>
      </c>
      <c r="AH43">
        <v>9.2368512999373813</v>
      </c>
      <c r="AI43">
        <v>1.4137756800250467</v>
      </c>
      <c r="AJ43">
        <v>0</v>
      </c>
      <c r="AK43">
        <v>23.397509099561677</v>
      </c>
      <c r="AL43">
        <v>1.9055874174756091</v>
      </c>
      <c r="AM43">
        <v>0</v>
      </c>
      <c r="AN43">
        <v>0</v>
      </c>
      <c r="AO43">
        <v>0</v>
      </c>
      <c r="AP43">
        <v>1.0118618885410144</v>
      </c>
      <c r="AQ43">
        <v>43.77016007117512</v>
      </c>
      <c r="AR43">
        <v>12.11179942391985</v>
      </c>
      <c r="AS43">
        <v>7.3199504971822167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43.614676132869505</v>
      </c>
      <c r="BB43">
        <f t="shared" si="0"/>
        <v>999.79862848123469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510.7745261191464</v>
      </c>
      <c r="L44">
        <v>9.4341648901819006</v>
      </c>
      <c r="M44">
        <v>62.722903715224433</v>
      </c>
      <c r="N44">
        <v>51.200254048761366</v>
      </c>
      <c r="O44">
        <v>72.246333250633072</v>
      </c>
      <c r="P44">
        <v>24.28658967978264</v>
      </c>
      <c r="Q44">
        <v>9.4629296006485131</v>
      </c>
      <c r="R44">
        <v>18.317349481153258</v>
      </c>
      <c r="S44">
        <v>11.429049315541247</v>
      </c>
      <c r="T44">
        <v>0</v>
      </c>
      <c r="U44">
        <v>51.711335852179502</v>
      </c>
      <c r="V44">
        <v>7.9616239261703399</v>
      </c>
      <c r="W44">
        <v>20.355517329177538</v>
      </c>
      <c r="X44">
        <v>43.154158278051213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12.401702640054271</v>
      </c>
      <c r="AG44">
        <v>30.492259784596122</v>
      </c>
      <c r="AH44">
        <v>0</v>
      </c>
      <c r="AI44">
        <v>1.4137756800250467</v>
      </c>
      <c r="AJ44">
        <v>0</v>
      </c>
      <c r="AK44">
        <v>23.397509099561677</v>
      </c>
      <c r="AL44">
        <v>1.9055874174756091</v>
      </c>
      <c r="AM44">
        <v>0</v>
      </c>
      <c r="AN44">
        <v>0</v>
      </c>
      <c r="AO44">
        <v>0</v>
      </c>
      <c r="AP44">
        <v>2.8107273663118346</v>
      </c>
      <c r="AQ44">
        <v>43.77016007117512</v>
      </c>
      <c r="AR44">
        <v>12.11179942391985</v>
      </c>
      <c r="AS44">
        <v>7.3199504971822167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42.998832672118596</v>
      </c>
      <c r="BB44">
        <f t="shared" si="0"/>
        <v>985.68137479483471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510.7745261191464</v>
      </c>
      <c r="L45">
        <v>9.4341648901819006</v>
      </c>
      <c r="M45">
        <v>62.722903715224433</v>
      </c>
      <c r="N45">
        <v>51.200254048761366</v>
      </c>
      <c r="O45">
        <v>72.246333250633072</v>
      </c>
      <c r="P45">
        <v>24.28658967978264</v>
      </c>
      <c r="Q45">
        <v>9.4629296006485131</v>
      </c>
      <c r="R45">
        <v>18.317349481153258</v>
      </c>
      <c r="S45">
        <v>11.429049315541247</v>
      </c>
      <c r="T45">
        <v>0</v>
      </c>
      <c r="U45">
        <v>51.711335852179502</v>
      </c>
      <c r="V45">
        <v>7.9616239261703399</v>
      </c>
      <c r="W45">
        <v>20.355517329177538</v>
      </c>
      <c r="X45">
        <v>43.154158278051213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12.401702640054271</v>
      </c>
      <c r="AG45">
        <v>30.492259784596122</v>
      </c>
      <c r="AH45">
        <v>0</v>
      </c>
      <c r="AI45">
        <v>1.4137756800250467</v>
      </c>
      <c r="AJ45">
        <v>0</v>
      </c>
      <c r="AK45">
        <v>23.397509099561677</v>
      </c>
      <c r="AL45">
        <v>1.9055874174756091</v>
      </c>
      <c r="AM45">
        <v>0</v>
      </c>
      <c r="AN45">
        <v>0</v>
      </c>
      <c r="AO45">
        <v>0</v>
      </c>
      <c r="AP45">
        <v>2.8107273663118346</v>
      </c>
      <c r="AQ45">
        <v>31.897282745147155</v>
      </c>
      <c r="AR45">
        <v>7.7515518146524736</v>
      </c>
      <c r="AS45">
        <v>7.3199504971822167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42.320288049823255</v>
      </c>
      <c r="BB45">
        <f t="shared" si="0"/>
        <v>970.12679448183474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510.7745261191464</v>
      </c>
      <c r="L46">
        <v>9.4341648901819006</v>
      </c>
      <c r="M46">
        <v>62.722903715224433</v>
      </c>
      <c r="N46">
        <v>51.200254048761366</v>
      </c>
      <c r="O46">
        <v>72.246333250633072</v>
      </c>
      <c r="P46">
        <v>24.28658967978264</v>
      </c>
      <c r="Q46">
        <v>9.4629296006485131</v>
      </c>
      <c r="R46">
        <v>18.317349481153258</v>
      </c>
      <c r="S46">
        <v>11.429049315541247</v>
      </c>
      <c r="T46">
        <v>0</v>
      </c>
      <c r="U46">
        <v>51.711335852179502</v>
      </c>
      <c r="V46">
        <v>7.9616239261703399</v>
      </c>
      <c r="W46">
        <v>20.355517329177538</v>
      </c>
      <c r="X46">
        <v>43.154158278051213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12.401702640054271</v>
      </c>
      <c r="AG46">
        <v>30.492259784596122</v>
      </c>
      <c r="AH46">
        <v>0</v>
      </c>
      <c r="AI46">
        <v>1.4137756800250467</v>
      </c>
      <c r="AJ46">
        <v>0</v>
      </c>
      <c r="AK46">
        <v>23.397509099561677</v>
      </c>
      <c r="AL46">
        <v>1.9055874174756091</v>
      </c>
      <c r="AM46">
        <v>0</v>
      </c>
      <c r="AN46">
        <v>0</v>
      </c>
      <c r="AO46">
        <v>0</v>
      </c>
      <c r="AP46">
        <v>2.8107273663118346</v>
      </c>
      <c r="AQ46">
        <v>32.827619878104777</v>
      </c>
      <c r="AR46">
        <v>7.7515518146524736</v>
      </c>
      <c r="AS46">
        <v>7.3199504971822167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42.359176141980882</v>
      </c>
      <c r="BB46">
        <f t="shared" si="0"/>
        <v>971.01824352263463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510.7745261191464</v>
      </c>
      <c r="L47">
        <v>9.4341648901819006</v>
      </c>
      <c r="M47">
        <v>62.722903715224433</v>
      </c>
      <c r="N47">
        <v>51.200254048761366</v>
      </c>
      <c r="O47">
        <v>72.246333250633072</v>
      </c>
      <c r="P47">
        <v>24.28658967978264</v>
      </c>
      <c r="Q47">
        <v>9.4629296006485131</v>
      </c>
      <c r="R47">
        <v>18.317349481153258</v>
      </c>
      <c r="S47">
        <v>11.429049315541247</v>
      </c>
      <c r="T47">
        <v>0</v>
      </c>
      <c r="U47">
        <v>51.711335852179502</v>
      </c>
      <c r="V47">
        <v>7.9616239261703399</v>
      </c>
      <c r="W47">
        <v>20.140191257080133</v>
      </c>
      <c r="X47">
        <v>43.154158278051213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6.2008516741807558</v>
      </c>
      <c r="AG47">
        <v>30.492259784596122</v>
      </c>
      <c r="AH47">
        <v>0</v>
      </c>
      <c r="AI47">
        <v>1.4137756800250467</v>
      </c>
      <c r="AJ47">
        <v>0</v>
      </c>
      <c r="AK47">
        <v>23.397509099561677</v>
      </c>
      <c r="AL47">
        <v>1.9055874174756091</v>
      </c>
      <c r="AM47">
        <v>0</v>
      </c>
      <c r="AN47">
        <v>0</v>
      </c>
      <c r="AO47">
        <v>0</v>
      </c>
      <c r="AP47">
        <v>2.8107273663118346</v>
      </c>
      <c r="AQ47">
        <v>21.885080386140686</v>
      </c>
      <c r="AR47">
        <v>7.7515518146524736</v>
      </c>
      <c r="AS47">
        <v>4.6044848866624921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41.52007532850989</v>
      </c>
      <c r="BB47">
        <f t="shared" si="0"/>
        <v>951.7831621956509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510.7745261191464</v>
      </c>
      <c r="L48">
        <v>9.4341648901819006</v>
      </c>
      <c r="M48">
        <v>62.722903715224433</v>
      </c>
      <c r="N48">
        <v>51.200254048761366</v>
      </c>
      <c r="O48">
        <v>72.246333250633072</v>
      </c>
      <c r="P48">
        <v>24.28658967978264</v>
      </c>
      <c r="Q48">
        <v>9.4629296006485131</v>
      </c>
      <c r="R48">
        <v>18.317349481153258</v>
      </c>
      <c r="S48">
        <v>11.429049315541247</v>
      </c>
      <c r="T48">
        <v>0</v>
      </c>
      <c r="U48">
        <v>51.711335852179502</v>
      </c>
      <c r="V48">
        <v>7.9616239261703399</v>
      </c>
      <c r="W48">
        <v>20.140191257080133</v>
      </c>
      <c r="X48">
        <v>43.154158278051213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6.2008516741807558</v>
      </c>
      <c r="AG48">
        <v>30.492259784596122</v>
      </c>
      <c r="AH48">
        <v>0</v>
      </c>
      <c r="AI48">
        <v>1.4137756800250467</v>
      </c>
      <c r="AJ48">
        <v>0</v>
      </c>
      <c r="AK48">
        <v>23.397509099561677</v>
      </c>
      <c r="AL48">
        <v>1.9055874174756091</v>
      </c>
      <c r="AM48">
        <v>0</v>
      </c>
      <c r="AN48">
        <v>0</v>
      </c>
      <c r="AO48">
        <v>0</v>
      </c>
      <c r="AP48">
        <v>1.0118618885410144</v>
      </c>
      <c r="AQ48">
        <v>21.885080386140686</v>
      </c>
      <c r="AR48">
        <v>7.7515518146524736</v>
      </c>
      <c r="AS48">
        <v>4.6044848866624921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41.444882751539069</v>
      </c>
      <c r="BB48">
        <f t="shared" si="0"/>
        <v>950.05948929485089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441.63081302112727</v>
      </c>
      <c r="L49">
        <v>0</v>
      </c>
      <c r="M49">
        <v>62.722903715224433</v>
      </c>
      <c r="N49">
        <v>51.200254048761366</v>
      </c>
      <c r="O49">
        <v>72.246333250633072</v>
      </c>
      <c r="P49">
        <v>24.28658967978264</v>
      </c>
      <c r="Q49">
        <v>9.4629296006485131</v>
      </c>
      <c r="R49">
        <v>18.317349481153258</v>
      </c>
      <c r="S49">
        <v>11.429049315541247</v>
      </c>
      <c r="T49">
        <v>0</v>
      </c>
      <c r="U49">
        <v>51.711335852179502</v>
      </c>
      <c r="V49">
        <v>7.9616239261703399</v>
      </c>
      <c r="W49">
        <v>20.114997837715094</v>
      </c>
      <c r="X49">
        <v>43.154158278051213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6.2008516741807558</v>
      </c>
      <c r="AG49">
        <v>30.492259784596122</v>
      </c>
      <c r="AH49">
        <v>0</v>
      </c>
      <c r="AI49">
        <v>1.4137756800250467</v>
      </c>
      <c r="AJ49">
        <v>0</v>
      </c>
      <c r="AK49">
        <v>23.397509099561677</v>
      </c>
      <c r="AL49">
        <v>1.9055874174756091</v>
      </c>
      <c r="AM49">
        <v>0</v>
      </c>
      <c r="AN49">
        <v>0</v>
      </c>
      <c r="AO49">
        <v>0</v>
      </c>
      <c r="AP49">
        <v>1.0118618885410144</v>
      </c>
      <c r="AQ49">
        <v>10.632427581715715</v>
      </c>
      <c r="AR49">
        <v>7.7515518146524736</v>
      </c>
      <c r="AS49">
        <v>4.6044848866624921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37.688913479477819</v>
      </c>
      <c r="BB49">
        <f t="shared" si="0"/>
        <v>863.95973435492112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447.62744123095052</v>
      </c>
      <c r="L50">
        <v>0</v>
      </c>
      <c r="M50">
        <v>62.722903715224433</v>
      </c>
      <c r="N50">
        <v>51.200254048761366</v>
      </c>
      <c r="O50">
        <v>72.246333250633072</v>
      </c>
      <c r="P50">
        <v>24.28658967978264</v>
      </c>
      <c r="Q50">
        <v>9.4629296006485131</v>
      </c>
      <c r="R50">
        <v>18.317349481153258</v>
      </c>
      <c r="S50">
        <v>11.429049315541247</v>
      </c>
      <c r="T50">
        <v>0</v>
      </c>
      <c r="U50">
        <v>51.711335852179502</v>
      </c>
      <c r="V50">
        <v>7.9616239261703399</v>
      </c>
      <c r="W50">
        <v>20.114997837715094</v>
      </c>
      <c r="X50">
        <v>43.154158278051213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6.2008516741807558</v>
      </c>
      <c r="AG50">
        <v>30.492259784596122</v>
      </c>
      <c r="AH50">
        <v>0</v>
      </c>
      <c r="AI50">
        <v>1.4137756800250467</v>
      </c>
      <c r="AJ50">
        <v>0</v>
      </c>
      <c r="AK50">
        <v>23.397509099561677</v>
      </c>
      <c r="AL50">
        <v>1.9055874174756091</v>
      </c>
      <c r="AM50">
        <v>0</v>
      </c>
      <c r="AN50">
        <v>0</v>
      </c>
      <c r="AO50">
        <v>0</v>
      </c>
      <c r="AP50">
        <v>1.0118618885410144</v>
      </c>
      <c r="AQ50">
        <v>0</v>
      </c>
      <c r="AR50">
        <v>7.7515518146524736</v>
      </c>
      <c r="AS50">
        <v>4.6044848866624921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37.495137065732735</v>
      </c>
      <c r="BB50">
        <f t="shared" si="0"/>
        <v>859.51771139677385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457.61792111812338</v>
      </c>
      <c r="L51">
        <v>0</v>
      </c>
      <c r="M51">
        <v>62.722903715224433</v>
      </c>
      <c r="N51">
        <v>51.200254048761366</v>
      </c>
      <c r="O51">
        <v>72.246333250633072</v>
      </c>
      <c r="P51">
        <v>24.28658967978264</v>
      </c>
      <c r="Q51">
        <v>9.4629296006485131</v>
      </c>
      <c r="R51">
        <v>18.317349481153258</v>
      </c>
      <c r="S51">
        <v>11.429049315541247</v>
      </c>
      <c r="T51">
        <v>0</v>
      </c>
      <c r="U51">
        <v>51.711335852179502</v>
      </c>
      <c r="V51">
        <v>5.1159979527773478</v>
      </c>
      <c r="W51">
        <v>19.9833879817098</v>
      </c>
      <c r="X51">
        <v>43.154158278051213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6.2008516741807558</v>
      </c>
      <c r="AG51">
        <v>30.492259784596122</v>
      </c>
      <c r="AH51">
        <v>0</v>
      </c>
      <c r="AI51">
        <v>0</v>
      </c>
      <c r="AJ51">
        <v>0</v>
      </c>
      <c r="AK51">
        <v>23.397509099561677</v>
      </c>
      <c r="AL51">
        <v>9.5279386445504688</v>
      </c>
      <c r="AM51">
        <v>0</v>
      </c>
      <c r="AN51">
        <v>0</v>
      </c>
      <c r="AO51">
        <v>0</v>
      </c>
      <c r="AP51">
        <v>1.0118618885410144</v>
      </c>
      <c r="AQ51">
        <v>0</v>
      </c>
      <c r="AR51">
        <v>2.9068320450845331</v>
      </c>
      <c r="AS51">
        <v>4.6044848866624921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37.845299838846444</v>
      </c>
      <c r="BB51">
        <f t="shared" si="0"/>
        <v>867.54464845891641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443.63067216566446</v>
      </c>
      <c r="L52">
        <v>0</v>
      </c>
      <c r="M52">
        <v>62.722903715224433</v>
      </c>
      <c r="N52">
        <v>51.200254048761366</v>
      </c>
      <c r="O52">
        <v>72.246333250633072</v>
      </c>
      <c r="P52">
        <v>24.28658967978264</v>
      </c>
      <c r="Q52">
        <v>9.4629296006485131</v>
      </c>
      <c r="R52">
        <v>18.317349481153258</v>
      </c>
      <c r="S52">
        <v>11.429049315541247</v>
      </c>
      <c r="T52">
        <v>0</v>
      </c>
      <c r="U52">
        <v>51.711335852179502</v>
      </c>
      <c r="V52">
        <v>5.1159979527773478</v>
      </c>
      <c r="W52">
        <v>19.9833879817098</v>
      </c>
      <c r="X52">
        <v>43.154158278051213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6.2008516741807558</v>
      </c>
      <c r="AG52">
        <v>30.492259784596122</v>
      </c>
      <c r="AH52">
        <v>0</v>
      </c>
      <c r="AI52">
        <v>0</v>
      </c>
      <c r="AJ52">
        <v>0</v>
      </c>
      <c r="AK52">
        <v>23.397509099561677</v>
      </c>
      <c r="AL52">
        <v>39.844106563565283</v>
      </c>
      <c r="AM52">
        <v>0</v>
      </c>
      <c r="AN52">
        <v>0</v>
      </c>
      <c r="AO52">
        <v>0</v>
      </c>
      <c r="AP52">
        <v>0.67457443957420171</v>
      </c>
      <c r="AQ52">
        <v>0</v>
      </c>
      <c r="AR52">
        <v>2.9068320450845331</v>
      </c>
      <c r="AS52">
        <v>4.6044848866624921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38.513750036281664</v>
      </c>
      <c r="BB52">
        <f t="shared" si="0"/>
        <v>882.86782977907046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437.64303475464783</v>
      </c>
      <c r="L53">
        <v>0</v>
      </c>
      <c r="M53">
        <v>62.722903715224433</v>
      </c>
      <c r="N53">
        <v>51.200254048761366</v>
      </c>
      <c r="O53">
        <v>72.246333250633072</v>
      </c>
      <c r="P53">
        <v>24.28658967978264</v>
      </c>
      <c r="Q53">
        <v>9.4629296006485131</v>
      </c>
      <c r="R53">
        <v>18.317349481153258</v>
      </c>
      <c r="S53">
        <v>11.429049315541247</v>
      </c>
      <c r="T53">
        <v>0</v>
      </c>
      <c r="U53">
        <v>51.711335852179502</v>
      </c>
      <c r="V53">
        <v>5.1159979527773478</v>
      </c>
      <c r="W53">
        <v>19.9833879817098</v>
      </c>
      <c r="X53">
        <v>43.154158278051213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6.2008516741807558</v>
      </c>
      <c r="AG53">
        <v>30.492259784596122</v>
      </c>
      <c r="AH53">
        <v>0</v>
      </c>
      <c r="AI53">
        <v>0</v>
      </c>
      <c r="AJ53">
        <v>0</v>
      </c>
      <c r="AK53">
        <v>23.397509099561677</v>
      </c>
      <c r="AL53">
        <v>39.844106563565283</v>
      </c>
      <c r="AM53">
        <v>0</v>
      </c>
      <c r="AN53">
        <v>0</v>
      </c>
      <c r="AO53">
        <v>0</v>
      </c>
      <c r="AP53">
        <v>0.67457443957420171</v>
      </c>
      <c r="AQ53">
        <v>0</v>
      </c>
      <c r="AR53">
        <v>2.9068320450845331</v>
      </c>
      <c r="AS53">
        <v>4.6044848866624921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38.263466792501191</v>
      </c>
      <c r="BB53">
        <f t="shared" si="0"/>
        <v>877.13047561183441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437.64303475464783</v>
      </c>
      <c r="L54">
        <v>0</v>
      </c>
      <c r="M54">
        <v>62.722903715224433</v>
      </c>
      <c r="N54">
        <v>51.200254048761366</v>
      </c>
      <c r="O54">
        <v>72.246333250633072</v>
      </c>
      <c r="P54">
        <v>24.28658967978264</v>
      </c>
      <c r="Q54">
        <v>9.4629296006485131</v>
      </c>
      <c r="R54">
        <v>18.317349481153258</v>
      </c>
      <c r="S54">
        <v>11.429049315541247</v>
      </c>
      <c r="T54">
        <v>0</v>
      </c>
      <c r="U54">
        <v>51.711335852179502</v>
      </c>
      <c r="V54">
        <v>5.1159979527773478</v>
      </c>
      <c r="W54">
        <v>19.9833879817098</v>
      </c>
      <c r="X54">
        <v>43.154158278051213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6.2008516741807558</v>
      </c>
      <c r="AG54">
        <v>30.492259784596122</v>
      </c>
      <c r="AH54">
        <v>0</v>
      </c>
      <c r="AI54">
        <v>0</v>
      </c>
      <c r="AJ54">
        <v>0</v>
      </c>
      <c r="AK54">
        <v>23.397509099561677</v>
      </c>
      <c r="AL54">
        <v>39.844106563565283</v>
      </c>
      <c r="AM54">
        <v>0</v>
      </c>
      <c r="AN54">
        <v>0</v>
      </c>
      <c r="AO54">
        <v>0</v>
      </c>
      <c r="AP54">
        <v>0.67457443957420171</v>
      </c>
      <c r="AQ54">
        <v>0</v>
      </c>
      <c r="AR54">
        <v>2.9068320450845331</v>
      </c>
      <c r="AS54">
        <v>4.6044848866624921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38.263466792501191</v>
      </c>
      <c r="BB54">
        <f t="shared" si="0"/>
        <v>877.13047561183441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361.78025638911828</v>
      </c>
      <c r="L55">
        <v>0</v>
      </c>
      <c r="M55">
        <v>62.722903715224433</v>
      </c>
      <c r="N55">
        <v>51.200254048761366</v>
      </c>
      <c r="O55">
        <v>72.246333250633072</v>
      </c>
      <c r="P55">
        <v>24.28658967978264</v>
      </c>
      <c r="Q55">
        <v>9.4629296006485131</v>
      </c>
      <c r="R55">
        <v>18.317349481153258</v>
      </c>
      <c r="S55">
        <v>10.164536873033091</v>
      </c>
      <c r="T55">
        <v>0</v>
      </c>
      <c r="U55">
        <v>51.711335852179502</v>
      </c>
      <c r="V55">
        <v>5.1159979527773478</v>
      </c>
      <c r="W55">
        <v>19.9833879817098</v>
      </c>
      <c r="X55">
        <v>43.154158278051213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6.2008516741807558</v>
      </c>
      <c r="AG55">
        <v>30.492259784596122</v>
      </c>
      <c r="AH55">
        <v>0</v>
      </c>
      <c r="AI55">
        <v>0</v>
      </c>
      <c r="AJ55">
        <v>0</v>
      </c>
      <c r="AK55">
        <v>23.397509099561677</v>
      </c>
      <c r="AL55">
        <v>39.844106563565283</v>
      </c>
      <c r="AM55">
        <v>0</v>
      </c>
      <c r="AN55">
        <v>0</v>
      </c>
      <c r="AO55">
        <v>0</v>
      </c>
      <c r="AP55">
        <v>0.67457443957420171</v>
      </c>
      <c r="AQ55">
        <v>0</v>
      </c>
      <c r="AR55">
        <v>1.4534160225422665</v>
      </c>
      <c r="AS55">
        <v>4.6044848866624921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34.978793246982917</v>
      </c>
      <c r="BB55">
        <f t="shared" si="0"/>
        <v>801.83444232677232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384.50760462169706</v>
      </c>
      <c r="L56">
        <v>0</v>
      </c>
      <c r="M56">
        <v>62.722903715224433</v>
      </c>
      <c r="N56">
        <v>51.200254048761366</v>
      </c>
      <c r="O56">
        <v>72.246333250633072</v>
      </c>
      <c r="P56">
        <v>24.28658967978264</v>
      </c>
      <c r="Q56">
        <v>9.4587449957293082</v>
      </c>
      <c r="R56">
        <v>18.313005866447405</v>
      </c>
      <c r="S56">
        <v>8.3717963148775425</v>
      </c>
      <c r="T56">
        <v>0</v>
      </c>
      <c r="U56">
        <v>51.711335852179502</v>
      </c>
      <c r="V56">
        <v>5.1159979527773478</v>
      </c>
      <c r="W56">
        <v>20.080312321487057</v>
      </c>
      <c r="X56">
        <v>43.153778144655782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6.2008516741807558</v>
      </c>
      <c r="AG56">
        <v>30.492259784596122</v>
      </c>
      <c r="AH56">
        <v>0</v>
      </c>
      <c r="AI56">
        <v>0</v>
      </c>
      <c r="AJ56">
        <v>0</v>
      </c>
      <c r="AK56">
        <v>23.397509099561677</v>
      </c>
      <c r="AL56">
        <v>9.5279386445504688</v>
      </c>
      <c r="AM56">
        <v>0</v>
      </c>
      <c r="AN56">
        <v>0</v>
      </c>
      <c r="AO56">
        <v>0</v>
      </c>
      <c r="AP56">
        <v>0.67457443957420171</v>
      </c>
      <c r="AQ56">
        <v>0</v>
      </c>
      <c r="AR56">
        <v>2.9068320450845331</v>
      </c>
      <c r="AS56">
        <v>4.6044848866624921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34.651075886747698</v>
      </c>
      <c r="BB56">
        <f t="shared" si="0"/>
        <v>794.32203145171525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388.68015562069513</v>
      </c>
      <c r="L57">
        <v>0</v>
      </c>
      <c r="M57">
        <v>62.722903715224433</v>
      </c>
      <c r="N57">
        <v>51.200254048761366</v>
      </c>
      <c r="O57">
        <v>72.246333250633072</v>
      </c>
      <c r="P57">
        <v>24.28658967978264</v>
      </c>
      <c r="Q57">
        <v>9.4629296006485131</v>
      </c>
      <c r="R57">
        <v>18.317349481153258</v>
      </c>
      <c r="S57">
        <v>6.656044777695274</v>
      </c>
      <c r="T57">
        <v>0</v>
      </c>
      <c r="U57">
        <v>51.711335852179502</v>
      </c>
      <c r="V57">
        <v>5.1159979527773478</v>
      </c>
      <c r="W57">
        <v>19.847455445472967</v>
      </c>
      <c r="X57">
        <v>43.154158278051213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6.2008516741807558</v>
      </c>
      <c r="AG57">
        <v>30.492259784596122</v>
      </c>
      <c r="AH57">
        <v>0</v>
      </c>
      <c r="AI57">
        <v>0</v>
      </c>
      <c r="AJ57">
        <v>0</v>
      </c>
      <c r="AK57">
        <v>23.397509099561677</v>
      </c>
      <c r="AL57">
        <v>1.9055874174756091</v>
      </c>
      <c r="AM57">
        <v>0</v>
      </c>
      <c r="AN57">
        <v>0</v>
      </c>
      <c r="AO57">
        <v>0</v>
      </c>
      <c r="AP57">
        <v>0.67457443957420171</v>
      </c>
      <c r="AQ57">
        <v>0</v>
      </c>
      <c r="AR57">
        <v>10.658383401377582</v>
      </c>
      <c r="AS57">
        <v>10.86186152536005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35.011367964889338</v>
      </c>
      <c r="BB57">
        <f t="shared" si="0"/>
        <v>802.5811670803115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393.66539188475707</v>
      </c>
      <c r="L58">
        <v>0</v>
      </c>
      <c r="M58">
        <v>62.722903715224433</v>
      </c>
      <c r="N58">
        <v>51.200254048761366</v>
      </c>
      <c r="O58">
        <v>72.246333250633072</v>
      </c>
      <c r="P58">
        <v>24.28658967978264</v>
      </c>
      <c r="Q58">
        <v>9.4587449957293082</v>
      </c>
      <c r="R58">
        <v>18.313005866447405</v>
      </c>
      <c r="S58">
        <v>6.4232590835780972</v>
      </c>
      <c r="T58">
        <v>0</v>
      </c>
      <c r="U58">
        <v>51.711335852179502</v>
      </c>
      <c r="V58">
        <v>5.1159979527773478</v>
      </c>
      <c r="W58">
        <v>20.03280256665612</v>
      </c>
      <c r="X58">
        <v>43.153778144655782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6.2008516741807558</v>
      </c>
      <c r="AG58">
        <v>30.492259784596122</v>
      </c>
      <c r="AH58">
        <v>0</v>
      </c>
      <c r="AI58">
        <v>0</v>
      </c>
      <c r="AJ58">
        <v>0</v>
      </c>
      <c r="AK58">
        <v>23.397509099561677</v>
      </c>
      <c r="AL58">
        <v>1.9055874174756091</v>
      </c>
      <c r="AM58">
        <v>0</v>
      </c>
      <c r="AN58">
        <v>0</v>
      </c>
      <c r="AO58">
        <v>0</v>
      </c>
      <c r="AP58">
        <v>0.67457443957420171</v>
      </c>
      <c r="AQ58">
        <v>0</v>
      </c>
      <c r="AR58">
        <v>10.658383401377582</v>
      </c>
      <c r="AS58">
        <v>10.86186152536005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35.217395539222231</v>
      </c>
      <c r="BB58">
        <f t="shared" si="0"/>
        <v>807.30402884408579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380.67553872980989</v>
      </c>
      <c r="L59">
        <v>0</v>
      </c>
      <c r="M59">
        <v>62.722903715224433</v>
      </c>
      <c r="N59">
        <v>51.200254048761366</v>
      </c>
      <c r="O59">
        <v>72.246333250633072</v>
      </c>
      <c r="P59">
        <v>24.28658967978264</v>
      </c>
      <c r="Q59">
        <v>9.4587449957293082</v>
      </c>
      <c r="R59">
        <v>18.313005866447405</v>
      </c>
      <c r="S59">
        <v>6.4232590835780972</v>
      </c>
      <c r="T59">
        <v>0</v>
      </c>
      <c r="U59">
        <v>51.711335852179502</v>
      </c>
      <c r="V59">
        <v>5.1152597575052985</v>
      </c>
      <c r="W59">
        <v>20.025683936990959</v>
      </c>
      <c r="X59">
        <v>47.41878908730915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6.2008516741807558</v>
      </c>
      <c r="AG59">
        <v>30.492259784596122</v>
      </c>
      <c r="AH59">
        <v>0</v>
      </c>
      <c r="AI59">
        <v>0</v>
      </c>
      <c r="AJ59">
        <v>0</v>
      </c>
      <c r="AK59">
        <v>23.397509099561677</v>
      </c>
      <c r="AL59">
        <v>1.9055874174756091</v>
      </c>
      <c r="AM59">
        <v>0</v>
      </c>
      <c r="AN59">
        <v>0</v>
      </c>
      <c r="AO59">
        <v>0</v>
      </c>
      <c r="AP59">
        <v>0.67457443957420171</v>
      </c>
      <c r="AQ59">
        <v>0</v>
      </c>
      <c r="AR59">
        <v>2.9068320450845331</v>
      </c>
      <c r="AS59">
        <v>10.86186152536005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34.528353872772918</v>
      </c>
      <c r="BB59">
        <f t="shared" si="0"/>
        <v>791.5088201170114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375.68749572952538</v>
      </c>
      <c r="L60">
        <v>0</v>
      </c>
      <c r="M60">
        <v>62.722903715224433</v>
      </c>
      <c r="N60">
        <v>51.200254048761366</v>
      </c>
      <c r="O60">
        <v>72.246333250633072</v>
      </c>
      <c r="P60">
        <v>24.28658967978264</v>
      </c>
      <c r="Q60">
        <v>9.4587449957293082</v>
      </c>
      <c r="R60">
        <v>18.313005866447405</v>
      </c>
      <c r="S60">
        <v>6.4232590835780972</v>
      </c>
      <c r="T60">
        <v>0</v>
      </c>
      <c r="U60">
        <v>51.711335852179502</v>
      </c>
      <c r="V60">
        <v>5.1152597575052985</v>
      </c>
      <c r="W60">
        <v>19.939323130048205</v>
      </c>
      <c r="X60">
        <v>47.41878908730915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6.2008516741807558</v>
      </c>
      <c r="AG60">
        <v>30.492259784596122</v>
      </c>
      <c r="AH60">
        <v>0</v>
      </c>
      <c r="AI60">
        <v>0</v>
      </c>
      <c r="AJ60">
        <v>0</v>
      </c>
      <c r="AK60">
        <v>23.397509099561677</v>
      </c>
      <c r="AL60">
        <v>1.9055874174756091</v>
      </c>
      <c r="AM60">
        <v>0</v>
      </c>
      <c r="AN60">
        <v>0</v>
      </c>
      <c r="AO60">
        <v>0</v>
      </c>
      <c r="AP60">
        <v>0.67457443957420171</v>
      </c>
      <c r="AQ60">
        <v>10.942540193070343</v>
      </c>
      <c r="AR60">
        <v>1.4534160225422665</v>
      </c>
      <c r="AS60">
        <v>10.86186152536005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34.712889183958914</v>
      </c>
      <c r="BB60">
        <f t="shared" si="0"/>
        <v>795.73900516912613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372.68208153465338</v>
      </c>
      <c r="L61">
        <v>0</v>
      </c>
      <c r="M61">
        <v>62.722903715224433</v>
      </c>
      <c r="N61">
        <v>51.200254048761366</v>
      </c>
      <c r="O61">
        <v>72.246333250633072</v>
      </c>
      <c r="P61">
        <v>24.28658967978264</v>
      </c>
      <c r="Q61">
        <v>9.4587449957293082</v>
      </c>
      <c r="R61">
        <v>18.313005866447405</v>
      </c>
      <c r="S61">
        <v>6.4232590835780972</v>
      </c>
      <c r="T61">
        <v>0</v>
      </c>
      <c r="U61">
        <v>51.711335852179502</v>
      </c>
      <c r="V61">
        <v>5.1152597575052985</v>
      </c>
      <c r="W61">
        <v>19.939323130048205</v>
      </c>
      <c r="X61">
        <v>47.41878908730915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6.2008516741807558</v>
      </c>
      <c r="AG61">
        <v>30.492259784596122</v>
      </c>
      <c r="AH61">
        <v>0</v>
      </c>
      <c r="AI61">
        <v>0</v>
      </c>
      <c r="AJ61">
        <v>0</v>
      </c>
      <c r="AK61">
        <v>23.397509099561677</v>
      </c>
      <c r="AL61">
        <v>1.9055874174756091</v>
      </c>
      <c r="AM61">
        <v>0</v>
      </c>
      <c r="AN61">
        <v>0</v>
      </c>
      <c r="AO61">
        <v>0</v>
      </c>
      <c r="AP61">
        <v>0.67457443957420171</v>
      </c>
      <c r="AQ61">
        <v>10.942540193070343</v>
      </c>
      <c r="AR61">
        <v>1.4534160225422665</v>
      </c>
      <c r="AS61">
        <v>4.6044848866624921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34.325704527115697</v>
      </c>
      <c r="BB61">
        <f t="shared" si="0"/>
        <v>786.86339899239965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378.68616747535407</v>
      </c>
      <c r="L62">
        <v>0</v>
      </c>
      <c r="M62">
        <v>62.722903715224433</v>
      </c>
      <c r="N62">
        <v>51.200254048761366</v>
      </c>
      <c r="O62">
        <v>72.246333250633072</v>
      </c>
      <c r="P62">
        <v>24.28658967978264</v>
      </c>
      <c r="Q62">
        <v>9.4629296006485131</v>
      </c>
      <c r="R62">
        <v>18.317349481153258</v>
      </c>
      <c r="S62">
        <v>6.4232590835780972</v>
      </c>
      <c r="T62">
        <v>0</v>
      </c>
      <c r="U62">
        <v>51.711335852179502</v>
      </c>
      <c r="V62">
        <v>5.1152597575052985</v>
      </c>
      <c r="W62">
        <v>19.847455445472967</v>
      </c>
      <c r="X62">
        <v>47.419228235351703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6.2008516741807558</v>
      </c>
      <c r="AG62">
        <v>30.492259784596122</v>
      </c>
      <c r="AH62">
        <v>0</v>
      </c>
      <c r="AI62">
        <v>0</v>
      </c>
      <c r="AJ62">
        <v>0</v>
      </c>
      <c r="AK62">
        <v>23.397509099561677</v>
      </c>
      <c r="AL62">
        <v>1.9055874174756091</v>
      </c>
      <c r="AM62">
        <v>0</v>
      </c>
      <c r="AN62">
        <v>0</v>
      </c>
      <c r="AO62">
        <v>0</v>
      </c>
      <c r="AP62">
        <v>0.67457443957420171</v>
      </c>
      <c r="AQ62">
        <v>21.885080386140686</v>
      </c>
      <c r="AR62">
        <v>1.4534160225422665</v>
      </c>
      <c r="AS62">
        <v>4.6044848866624921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35.0306082662606</v>
      </c>
      <c r="BB62">
        <f t="shared" si="0"/>
        <v>803.02222107011823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413.65297010079871</v>
      </c>
      <c r="L63">
        <v>0</v>
      </c>
      <c r="M63">
        <v>62.722903715224433</v>
      </c>
      <c r="N63">
        <v>51.200254048761366</v>
      </c>
      <c r="O63">
        <v>72.246333250633072</v>
      </c>
      <c r="P63">
        <v>24.28658967978264</v>
      </c>
      <c r="Q63">
        <v>9.4587449957293082</v>
      </c>
      <c r="R63">
        <v>18.313005866447405</v>
      </c>
      <c r="S63">
        <v>6.4232590835780972</v>
      </c>
      <c r="T63">
        <v>0</v>
      </c>
      <c r="U63">
        <v>51.711335852179502</v>
      </c>
      <c r="V63">
        <v>5.1152597575052985</v>
      </c>
      <c r="W63">
        <v>19.838038644398502</v>
      </c>
      <c r="X63">
        <v>47.41878908730915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6.2008516741807558</v>
      </c>
      <c r="AG63">
        <v>30.492259784596122</v>
      </c>
      <c r="AH63">
        <v>0</v>
      </c>
      <c r="AI63">
        <v>0</v>
      </c>
      <c r="AJ63">
        <v>0</v>
      </c>
      <c r="AK63">
        <v>23.397509099561677</v>
      </c>
      <c r="AL63">
        <v>1.9055874174756091</v>
      </c>
      <c r="AM63">
        <v>0</v>
      </c>
      <c r="AN63">
        <v>0</v>
      </c>
      <c r="AO63">
        <v>0</v>
      </c>
      <c r="AP63">
        <v>0.67457443957420171</v>
      </c>
      <c r="AQ63">
        <v>32.827619878104777</v>
      </c>
      <c r="AR63">
        <v>1.4534160225422665</v>
      </c>
      <c r="AS63">
        <v>4.2502936005009397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36.934045112753317</v>
      </c>
      <c r="BB63">
        <f t="shared" si="0"/>
        <v>846.65555088613064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413.6629818502804</v>
      </c>
      <c r="L64">
        <v>0</v>
      </c>
      <c r="M64">
        <v>62.722903715224433</v>
      </c>
      <c r="N64">
        <v>51.200254048761366</v>
      </c>
      <c r="O64">
        <v>72.246333250633072</v>
      </c>
      <c r="P64">
        <v>24.28658967978264</v>
      </c>
      <c r="Q64">
        <v>9.4629296006485131</v>
      </c>
      <c r="R64">
        <v>18.317349481153258</v>
      </c>
      <c r="S64">
        <v>6.4232590835780972</v>
      </c>
      <c r="T64">
        <v>0</v>
      </c>
      <c r="U64">
        <v>51.711335852179502</v>
      </c>
      <c r="V64">
        <v>5.1152597575052985</v>
      </c>
      <c r="W64">
        <v>19.840944655459371</v>
      </c>
      <c r="X64">
        <v>47.419228235351703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6.2008516741807558</v>
      </c>
      <c r="AG64">
        <v>30.492259784596122</v>
      </c>
      <c r="AH64">
        <v>0</v>
      </c>
      <c r="AI64">
        <v>0</v>
      </c>
      <c r="AJ64">
        <v>0</v>
      </c>
      <c r="AK64">
        <v>23.397509099561677</v>
      </c>
      <c r="AL64">
        <v>1.9055874174756091</v>
      </c>
      <c r="AM64">
        <v>0</v>
      </c>
      <c r="AN64">
        <v>0</v>
      </c>
      <c r="AO64">
        <v>0</v>
      </c>
      <c r="AP64">
        <v>0.67457443957420171</v>
      </c>
      <c r="AQ64">
        <v>32.827619878104777</v>
      </c>
      <c r="AR64">
        <v>1.4534160225422665</v>
      </c>
      <c r="AS64">
        <v>4.2502936005009397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36.934959911112507</v>
      </c>
      <c r="BB64">
        <f t="shared" si="0"/>
        <v>846.67652121598167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411.66356485267033</v>
      </c>
      <c r="L65">
        <v>0</v>
      </c>
      <c r="M65">
        <v>62.722903715224433</v>
      </c>
      <c r="N65">
        <v>51.200254048761366</v>
      </c>
      <c r="O65">
        <v>72.246333250633072</v>
      </c>
      <c r="P65">
        <v>24.28658967978264</v>
      </c>
      <c r="Q65">
        <v>9.4629296006485131</v>
      </c>
      <c r="R65">
        <v>18.317349481153258</v>
      </c>
      <c r="S65">
        <v>6.4232590835780972</v>
      </c>
      <c r="T65">
        <v>0</v>
      </c>
      <c r="U65">
        <v>51.711335852179502</v>
      </c>
      <c r="V65">
        <v>5.1152597575052985</v>
      </c>
      <c r="W65">
        <v>19.840944655459371</v>
      </c>
      <c r="X65">
        <v>47.419228235351703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6.2008516741807558</v>
      </c>
      <c r="AG65">
        <v>30.492259784596122</v>
      </c>
      <c r="AH65">
        <v>0</v>
      </c>
      <c r="AI65">
        <v>0</v>
      </c>
      <c r="AJ65">
        <v>0</v>
      </c>
      <c r="AK65">
        <v>23.397509099561677</v>
      </c>
      <c r="AL65">
        <v>1.9055874174756091</v>
      </c>
      <c r="AM65">
        <v>0</v>
      </c>
      <c r="AN65">
        <v>0</v>
      </c>
      <c r="AO65">
        <v>0</v>
      </c>
      <c r="AP65">
        <v>0.67457443957420171</v>
      </c>
      <c r="AQ65">
        <v>32.827619878104777</v>
      </c>
      <c r="AR65">
        <v>3.3913037470256726</v>
      </c>
      <c r="AS65">
        <v>2.3612743243581713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36.853426981752996</v>
      </c>
      <c r="BB65">
        <f t="shared" si="0"/>
        <v>844.80750559607168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409.666233883519</v>
      </c>
      <c r="L66">
        <v>0</v>
      </c>
      <c r="M66">
        <v>62.722903715224433</v>
      </c>
      <c r="N66">
        <v>51.200254048761366</v>
      </c>
      <c r="O66">
        <v>72.246333250633072</v>
      </c>
      <c r="P66">
        <v>24.28658967978264</v>
      </c>
      <c r="Q66">
        <v>9.4629296006485131</v>
      </c>
      <c r="R66">
        <v>18.317349481153258</v>
      </c>
      <c r="S66">
        <v>6.4232590835780972</v>
      </c>
      <c r="T66">
        <v>0</v>
      </c>
      <c r="U66">
        <v>51.711335852179502</v>
      </c>
      <c r="V66">
        <v>5.1152597575052985</v>
      </c>
      <c r="W66">
        <v>19.840944655459371</v>
      </c>
      <c r="X66">
        <v>47.419228235351703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2.5646876906700058</v>
      </c>
      <c r="AF66">
        <v>6.2008516741807558</v>
      </c>
      <c r="AG66">
        <v>30.492259784596122</v>
      </c>
      <c r="AH66">
        <v>0</v>
      </c>
      <c r="AI66">
        <v>0</v>
      </c>
      <c r="AJ66">
        <v>0</v>
      </c>
      <c r="AK66">
        <v>23.397509099561677</v>
      </c>
      <c r="AL66">
        <v>1.9055874174756091</v>
      </c>
      <c r="AM66">
        <v>0</v>
      </c>
      <c r="AN66">
        <v>0</v>
      </c>
      <c r="AO66">
        <v>0</v>
      </c>
      <c r="AP66">
        <v>0.67457443957420171</v>
      </c>
      <c r="AQ66">
        <v>32.827619878104777</v>
      </c>
      <c r="AR66">
        <v>3.3913037470256726</v>
      </c>
      <c r="AS66">
        <v>2.3612743243581713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36.877142492712487</v>
      </c>
      <c r="BB66">
        <f t="shared" si="0"/>
        <v>845.35114680663094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373.68897420118151</v>
      </c>
      <c r="L67">
        <v>0</v>
      </c>
      <c r="M67">
        <v>62.722903715224433</v>
      </c>
      <c r="N67">
        <v>51.200254048761366</v>
      </c>
      <c r="O67">
        <v>72.246333250633072</v>
      </c>
      <c r="P67">
        <v>24.28658967978264</v>
      </c>
      <c r="Q67">
        <v>9.4629296006485131</v>
      </c>
      <c r="R67">
        <v>18.317349481153258</v>
      </c>
      <c r="S67">
        <v>6.4232590835780972</v>
      </c>
      <c r="T67">
        <v>0</v>
      </c>
      <c r="U67">
        <v>51.711335852179502</v>
      </c>
      <c r="V67">
        <v>5.1152597575052985</v>
      </c>
      <c r="W67">
        <v>19.575590602932934</v>
      </c>
      <c r="X67">
        <v>47.419228235351703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7.2951113249843456</v>
      </c>
      <c r="AF67">
        <v>6.2008516741807558</v>
      </c>
      <c r="AG67">
        <v>30.492259784596122</v>
      </c>
      <c r="AH67">
        <v>1.2595704277812565</v>
      </c>
      <c r="AI67">
        <v>0</v>
      </c>
      <c r="AJ67">
        <v>0</v>
      </c>
      <c r="AK67">
        <v>23.397509099561677</v>
      </c>
      <c r="AL67">
        <v>1.9055874174756091</v>
      </c>
      <c r="AM67">
        <v>0</v>
      </c>
      <c r="AN67">
        <v>0</v>
      </c>
      <c r="AO67">
        <v>0</v>
      </c>
      <c r="AP67">
        <v>1.0118618885410144</v>
      </c>
      <c r="AQ67">
        <v>43.77016007117512</v>
      </c>
      <c r="AR67">
        <v>12.11179942391985</v>
      </c>
      <c r="AS67">
        <v>3.2467523105823419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36.485609484946266</v>
      </c>
      <c r="BB67">
        <f t="shared" si="0"/>
        <v>836.37586144678426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383.67932364760401</v>
      </c>
      <c r="L68">
        <v>0</v>
      </c>
      <c r="M68">
        <v>62.722903715224433</v>
      </c>
      <c r="N68">
        <v>51.200254048761366</v>
      </c>
      <c r="O68">
        <v>72.246333250633072</v>
      </c>
      <c r="P68">
        <v>24.28658967978264</v>
      </c>
      <c r="Q68">
        <v>9.4629296006485131</v>
      </c>
      <c r="R68">
        <v>18.317349481153258</v>
      </c>
      <c r="S68">
        <v>6.4232590835780972</v>
      </c>
      <c r="T68">
        <v>0</v>
      </c>
      <c r="U68">
        <v>51.711335852179502</v>
      </c>
      <c r="V68">
        <v>5.1152597575052985</v>
      </c>
      <c r="W68">
        <v>19.575590602932934</v>
      </c>
      <c r="X68">
        <v>47.419228235351703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7.2951113249843456</v>
      </c>
      <c r="AF68">
        <v>6.2008516741807558</v>
      </c>
      <c r="AG68">
        <v>30.492259784596122</v>
      </c>
      <c r="AH68">
        <v>8.8169943410561462</v>
      </c>
      <c r="AI68">
        <v>0</v>
      </c>
      <c r="AJ68">
        <v>0</v>
      </c>
      <c r="AK68">
        <v>23.397509099561677</v>
      </c>
      <c r="AL68">
        <v>1.9055874174756091</v>
      </c>
      <c r="AM68">
        <v>0</v>
      </c>
      <c r="AN68">
        <v>0</v>
      </c>
      <c r="AO68">
        <v>0</v>
      </c>
      <c r="AP68">
        <v>1.0118618885410144</v>
      </c>
      <c r="AQ68">
        <v>43.77016007117512</v>
      </c>
      <c r="AR68">
        <v>12.11179942391985</v>
      </c>
      <c r="AS68">
        <v>3.2467523105823419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37.219106411381603</v>
      </c>
      <c r="BB68">
        <f t="shared" ref="BB68:BB99" si="1">SUM(B68:AZ68)-BA68</f>
        <v>853.19013788004622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459.62287283002632</v>
      </c>
      <c r="L69">
        <v>0</v>
      </c>
      <c r="M69">
        <v>62.722903715224433</v>
      </c>
      <c r="N69">
        <v>51.200254048761366</v>
      </c>
      <c r="O69">
        <v>72.246333250633072</v>
      </c>
      <c r="P69">
        <v>24.28658967978264</v>
      </c>
      <c r="Q69">
        <v>9.4629296006485131</v>
      </c>
      <c r="R69">
        <v>18.317349481153258</v>
      </c>
      <c r="S69">
        <v>6.4232590835780972</v>
      </c>
      <c r="T69">
        <v>0</v>
      </c>
      <c r="U69">
        <v>51.711335852179502</v>
      </c>
      <c r="V69">
        <v>5.1152597575052985</v>
      </c>
      <c r="W69">
        <v>19.575590602932934</v>
      </c>
      <c r="X69">
        <v>47.419228235351703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7.2951113249843456</v>
      </c>
      <c r="AF69">
        <v>6.2008516741807558</v>
      </c>
      <c r="AG69">
        <v>30.492259784596122</v>
      </c>
      <c r="AH69">
        <v>20.740929280108535</v>
      </c>
      <c r="AI69">
        <v>0</v>
      </c>
      <c r="AJ69">
        <v>0</v>
      </c>
      <c r="AK69">
        <v>23.397509099561677</v>
      </c>
      <c r="AL69">
        <v>1.9055874174756091</v>
      </c>
      <c r="AM69">
        <v>0</v>
      </c>
      <c r="AN69">
        <v>0</v>
      </c>
      <c r="AO69">
        <v>0</v>
      </c>
      <c r="AP69">
        <v>1.0118618885410144</v>
      </c>
      <c r="AQ69">
        <v>43.77016007117512</v>
      </c>
      <c r="AR69">
        <v>4.8447197695679405</v>
      </c>
      <c r="AS69">
        <v>4.6044848866624921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40.644956539787515</v>
      </c>
      <c r="BB69">
        <f t="shared" si="1"/>
        <v>931.7224247948435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510.78274996541973</v>
      </c>
      <c r="L70">
        <v>9.4343357013175098</v>
      </c>
      <c r="M70">
        <v>62.722903715224433</v>
      </c>
      <c r="N70">
        <v>51.200254048761366</v>
      </c>
      <c r="O70">
        <v>72.246333250633072</v>
      </c>
      <c r="P70">
        <v>24.28658967978264</v>
      </c>
      <c r="Q70">
        <v>9.4629296006485131</v>
      </c>
      <c r="R70">
        <v>18.317349481153258</v>
      </c>
      <c r="S70">
        <v>6.4232590835780972</v>
      </c>
      <c r="T70">
        <v>0</v>
      </c>
      <c r="U70">
        <v>51.711335852179502</v>
      </c>
      <c r="V70">
        <v>5.1152597575052985</v>
      </c>
      <c r="W70">
        <v>19.575590602932934</v>
      </c>
      <c r="X70">
        <v>47.419228235351703</v>
      </c>
      <c r="Y70">
        <v>0</v>
      </c>
      <c r="Z70">
        <v>0.4827166437069505</v>
      </c>
      <c r="AA70">
        <v>0</v>
      </c>
      <c r="AB70">
        <v>0</v>
      </c>
      <c r="AC70">
        <v>0</v>
      </c>
      <c r="AD70">
        <v>4.0477905218117298</v>
      </c>
      <c r="AE70">
        <v>7.2951113249843456</v>
      </c>
      <c r="AF70">
        <v>6.2008516741807558</v>
      </c>
      <c r="AG70">
        <v>30.492259784596122</v>
      </c>
      <c r="AH70">
        <v>27.290696492068459</v>
      </c>
      <c r="AI70">
        <v>0</v>
      </c>
      <c r="AJ70">
        <v>0</v>
      </c>
      <c r="AK70">
        <v>23.397509099561677</v>
      </c>
      <c r="AL70">
        <v>1.9055874174756091</v>
      </c>
      <c r="AM70">
        <v>0</v>
      </c>
      <c r="AN70">
        <v>0</v>
      </c>
      <c r="AO70">
        <v>0</v>
      </c>
      <c r="AP70">
        <v>1.0118618885410144</v>
      </c>
      <c r="AQ70">
        <v>43.77016007117512</v>
      </c>
      <c r="AR70">
        <v>4.8447197695679405</v>
      </c>
      <c r="AS70">
        <v>4.6044848866624921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43.64095010534065</v>
      </c>
      <c r="BB70">
        <f t="shared" si="1"/>
        <v>1000.4009184434799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510.78274996541973</v>
      </c>
      <c r="L71">
        <v>9.4343357013175098</v>
      </c>
      <c r="M71">
        <v>62.722903715224433</v>
      </c>
      <c r="N71">
        <v>51.200254048761366</v>
      </c>
      <c r="O71">
        <v>72.246333250633072</v>
      </c>
      <c r="P71">
        <v>24.28658967978264</v>
      </c>
      <c r="Q71">
        <v>9.4629296006485131</v>
      </c>
      <c r="R71">
        <v>18.317349481153258</v>
      </c>
      <c r="S71">
        <v>6.4232590835780972</v>
      </c>
      <c r="T71">
        <v>0</v>
      </c>
      <c r="U71">
        <v>51.711335852179502</v>
      </c>
      <c r="V71">
        <v>5.1152597575052985</v>
      </c>
      <c r="W71">
        <v>19.448825787770836</v>
      </c>
      <c r="X71">
        <v>47.419228235351703</v>
      </c>
      <c r="Y71">
        <v>0</v>
      </c>
      <c r="Z71">
        <v>2.8760257082028802</v>
      </c>
      <c r="AA71">
        <v>1.6640560125234816</v>
      </c>
      <c r="AB71">
        <v>1.1851942773951156</v>
      </c>
      <c r="AC71">
        <v>0</v>
      </c>
      <c r="AD71">
        <v>8.0955810436234596</v>
      </c>
      <c r="AE71">
        <v>14.590222649968691</v>
      </c>
      <c r="AF71">
        <v>12.401702640054271</v>
      </c>
      <c r="AG71">
        <v>30.492259784596122</v>
      </c>
      <c r="AH71">
        <v>31.111393920162804</v>
      </c>
      <c r="AI71">
        <v>0</v>
      </c>
      <c r="AJ71">
        <v>0</v>
      </c>
      <c r="AK71">
        <v>23.397509099561677</v>
      </c>
      <c r="AL71">
        <v>1.9055874174756091</v>
      </c>
      <c r="AM71">
        <v>1.1827452126904612</v>
      </c>
      <c r="AN71">
        <v>0</v>
      </c>
      <c r="AO71">
        <v>0</v>
      </c>
      <c r="AP71">
        <v>1.0118618885410144</v>
      </c>
      <c r="AQ71">
        <v>43.77016007117512</v>
      </c>
      <c r="AR71">
        <v>3.8757759073262368</v>
      </c>
      <c r="AS71">
        <v>4.6044848866624921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44.756761233594077</v>
      </c>
      <c r="BB71">
        <f t="shared" si="1"/>
        <v>1025.9791534456915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510.78274996541973</v>
      </c>
      <c r="L72">
        <v>9.4343357013175098</v>
      </c>
      <c r="M72">
        <v>62.722903715224433</v>
      </c>
      <c r="N72">
        <v>51.200254048761366</v>
      </c>
      <c r="O72">
        <v>72.246333250633072</v>
      </c>
      <c r="P72">
        <v>24.28658967978264</v>
      </c>
      <c r="Q72">
        <v>9.4629296006485131</v>
      </c>
      <c r="R72">
        <v>18.317349481153258</v>
      </c>
      <c r="S72">
        <v>6.4232590835780972</v>
      </c>
      <c r="T72">
        <v>0</v>
      </c>
      <c r="U72">
        <v>51.711335852179502</v>
      </c>
      <c r="V72">
        <v>5.1152597575052985</v>
      </c>
      <c r="W72">
        <v>19.448825787770836</v>
      </c>
      <c r="X72">
        <v>47.419228235351703</v>
      </c>
      <c r="Y72">
        <v>0</v>
      </c>
      <c r="Z72">
        <v>3.1376581840951787</v>
      </c>
      <c r="AA72">
        <v>7.8002621289918599</v>
      </c>
      <c r="AB72">
        <v>5.8074529403047368</v>
      </c>
      <c r="AC72">
        <v>0</v>
      </c>
      <c r="AD72">
        <v>12.143371565435192</v>
      </c>
      <c r="AE72">
        <v>14.590222649968691</v>
      </c>
      <c r="AF72">
        <v>18.602554314235025</v>
      </c>
      <c r="AG72">
        <v>30.492259784596122</v>
      </c>
      <c r="AH72">
        <v>41.48185856021707</v>
      </c>
      <c r="AI72">
        <v>0</v>
      </c>
      <c r="AJ72">
        <v>0</v>
      </c>
      <c r="AK72">
        <v>23.397509099561677</v>
      </c>
      <c r="AL72">
        <v>9.5279386445504688</v>
      </c>
      <c r="AM72">
        <v>2.1880788002504694</v>
      </c>
      <c r="AN72">
        <v>0</v>
      </c>
      <c r="AO72">
        <v>0</v>
      </c>
      <c r="AP72">
        <v>1.0118618885410144</v>
      </c>
      <c r="AQ72">
        <v>43.77016007117512</v>
      </c>
      <c r="AR72">
        <v>3.8757759073262368</v>
      </c>
      <c r="AS72">
        <v>4.6044848866624921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46.439917189862868</v>
      </c>
      <c r="BB72">
        <f t="shared" si="1"/>
        <v>1064.5628863953746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510.78274996541973</v>
      </c>
      <c r="L73">
        <v>9.4343357013175098</v>
      </c>
      <c r="M73">
        <v>62.722903715224433</v>
      </c>
      <c r="N73">
        <v>51.200254048761366</v>
      </c>
      <c r="O73">
        <v>72.246333250633072</v>
      </c>
      <c r="P73">
        <v>24.28658967978264</v>
      </c>
      <c r="Q73">
        <v>9.4629296006485131</v>
      </c>
      <c r="R73">
        <v>18.317349481153258</v>
      </c>
      <c r="S73">
        <v>6.4232590835780972</v>
      </c>
      <c r="T73">
        <v>0</v>
      </c>
      <c r="U73">
        <v>51.711335852179502</v>
      </c>
      <c r="V73">
        <v>5.1152597575052985</v>
      </c>
      <c r="W73">
        <v>19.172375608763723</v>
      </c>
      <c r="X73">
        <v>47.419228235351703</v>
      </c>
      <c r="Y73">
        <v>0</v>
      </c>
      <c r="Z73">
        <v>5.7520514164057603</v>
      </c>
      <c r="AA73">
        <v>12.33065458985598</v>
      </c>
      <c r="AB73">
        <v>11.709721262262573</v>
      </c>
      <c r="AC73">
        <v>0</v>
      </c>
      <c r="AD73">
        <v>12.143371565435192</v>
      </c>
      <c r="AE73">
        <v>21.942326825714883</v>
      </c>
      <c r="AF73">
        <v>20.876200022542267</v>
      </c>
      <c r="AG73">
        <v>30.492259784596122</v>
      </c>
      <c r="AH73">
        <v>51.852323200271336</v>
      </c>
      <c r="AI73">
        <v>0</v>
      </c>
      <c r="AJ73">
        <v>0</v>
      </c>
      <c r="AK73">
        <v>23.397509099561677</v>
      </c>
      <c r="AL73">
        <v>39.844106563565283</v>
      </c>
      <c r="AM73">
        <v>4.1396084683782091</v>
      </c>
      <c r="AN73">
        <v>0</v>
      </c>
      <c r="AO73">
        <v>0</v>
      </c>
      <c r="AP73">
        <v>0.67457443957420171</v>
      </c>
      <c r="AQ73">
        <v>43.77016007117512</v>
      </c>
      <c r="AR73">
        <v>3.8757759073262368</v>
      </c>
      <c r="AS73">
        <v>4.6044848866624921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49.144261341096353</v>
      </c>
      <c r="BB73">
        <f t="shared" si="1"/>
        <v>1126.5557707425496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510.78274996541973</v>
      </c>
      <c r="L74">
        <v>9.4343357013175098</v>
      </c>
      <c r="M74">
        <v>62.722903715224433</v>
      </c>
      <c r="N74">
        <v>51.200254048761366</v>
      </c>
      <c r="O74">
        <v>72.246333250633072</v>
      </c>
      <c r="P74">
        <v>24.28658967978264</v>
      </c>
      <c r="Q74">
        <v>9.4629296006485131</v>
      </c>
      <c r="R74">
        <v>18.317349481153258</v>
      </c>
      <c r="S74">
        <v>6.4232590835780972</v>
      </c>
      <c r="T74">
        <v>0</v>
      </c>
      <c r="U74">
        <v>51.711335852179502</v>
      </c>
      <c r="V74">
        <v>5.1152597575052985</v>
      </c>
      <c r="W74">
        <v>19.172375608763723</v>
      </c>
      <c r="X74">
        <v>47.419228235351703</v>
      </c>
      <c r="Y74">
        <v>0</v>
      </c>
      <c r="Z74">
        <v>5.7520514164057603</v>
      </c>
      <c r="AA74">
        <v>12.33065458985598</v>
      </c>
      <c r="AB74">
        <v>11.709721262262573</v>
      </c>
      <c r="AC74">
        <v>0</v>
      </c>
      <c r="AD74">
        <v>12.143371565435192</v>
      </c>
      <c r="AE74">
        <v>21.960564466290965</v>
      </c>
      <c r="AF74">
        <v>20.876200022542267</v>
      </c>
      <c r="AG74">
        <v>30.492259784596122</v>
      </c>
      <c r="AH74">
        <v>62.222787840325608</v>
      </c>
      <c r="AI74">
        <v>0</v>
      </c>
      <c r="AJ74">
        <v>0</v>
      </c>
      <c r="AK74">
        <v>23.397509099561677</v>
      </c>
      <c r="AL74">
        <v>39.844106563565283</v>
      </c>
      <c r="AM74">
        <v>7.0255072531830516</v>
      </c>
      <c r="AN74">
        <v>0</v>
      </c>
      <c r="AO74">
        <v>0</v>
      </c>
      <c r="AP74">
        <v>0.67457443957420171</v>
      </c>
      <c r="AQ74">
        <v>43.77016007117512</v>
      </c>
      <c r="AR74">
        <v>3.8757759073262368</v>
      </c>
      <c r="AS74">
        <v>4.6044848866624921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49.699139665631542</v>
      </c>
      <c r="BB74">
        <f t="shared" si="1"/>
        <v>1139.2754934834497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510.78262212047764</v>
      </c>
      <c r="L75">
        <v>9.4343646861669086</v>
      </c>
      <c r="M75">
        <v>62.722903715224433</v>
      </c>
      <c r="N75">
        <v>51.200254048761366</v>
      </c>
      <c r="O75">
        <v>72.246333250633072</v>
      </c>
      <c r="P75">
        <v>24.28658967978264</v>
      </c>
      <c r="Q75">
        <v>9.4709353694057761</v>
      </c>
      <c r="R75">
        <v>18.317650001325774</v>
      </c>
      <c r="S75">
        <v>6.4232590835780972</v>
      </c>
      <c r="T75">
        <v>0</v>
      </c>
      <c r="U75">
        <v>51.711335852179502</v>
      </c>
      <c r="V75">
        <v>5.1149503089087967</v>
      </c>
      <c r="W75">
        <v>19.172375608763723</v>
      </c>
      <c r="X75">
        <v>47.419228235351703</v>
      </c>
      <c r="Y75">
        <v>0</v>
      </c>
      <c r="Z75">
        <v>5.7520514164057603</v>
      </c>
      <c r="AA75">
        <v>12.33065458985598</v>
      </c>
      <c r="AB75">
        <v>11.709721262262573</v>
      </c>
      <c r="AC75">
        <v>0</v>
      </c>
      <c r="AD75">
        <v>12.143371565435192</v>
      </c>
      <c r="AE75">
        <v>21.960564466290965</v>
      </c>
      <c r="AF75">
        <v>20.876200022542267</v>
      </c>
      <c r="AG75">
        <v>30.492259784596122</v>
      </c>
      <c r="AH75">
        <v>62.222787840325608</v>
      </c>
      <c r="AI75">
        <v>0</v>
      </c>
      <c r="AJ75">
        <v>0</v>
      </c>
      <c r="AK75">
        <v>23.397509099561677</v>
      </c>
      <c r="AL75">
        <v>9.5279386445504688</v>
      </c>
      <c r="AM75">
        <v>7.0255072531830516</v>
      </c>
      <c r="AN75">
        <v>0</v>
      </c>
      <c r="AO75">
        <v>0</v>
      </c>
      <c r="AP75">
        <v>0.67457443957420171</v>
      </c>
      <c r="AQ75">
        <v>43.77016007117512</v>
      </c>
      <c r="AR75">
        <v>5.8136636318096437</v>
      </c>
      <c r="AS75">
        <v>4.6044848866624921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48.51325768907418</v>
      </c>
      <c r="BB75">
        <f t="shared" si="1"/>
        <v>1112.0909932457162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510.78262212047764</v>
      </c>
      <c r="L76">
        <v>9.4343646861669086</v>
      </c>
      <c r="M76">
        <v>62.722903715224433</v>
      </c>
      <c r="N76">
        <v>51.200254048761366</v>
      </c>
      <c r="O76">
        <v>72.246333250633072</v>
      </c>
      <c r="P76">
        <v>24.28658967978264</v>
      </c>
      <c r="Q76">
        <v>9.4649870960992555</v>
      </c>
      <c r="R76">
        <v>18.317650001325774</v>
      </c>
      <c r="S76">
        <v>6.4232590835780972</v>
      </c>
      <c r="T76">
        <v>0</v>
      </c>
      <c r="U76">
        <v>51.711335852179502</v>
      </c>
      <c r="V76">
        <v>5.1149503089087967</v>
      </c>
      <c r="W76">
        <v>19.172375608763723</v>
      </c>
      <c r="X76">
        <v>47.419228235351703</v>
      </c>
      <c r="Y76">
        <v>0</v>
      </c>
      <c r="Z76">
        <v>5.7520514164057603</v>
      </c>
      <c r="AA76">
        <v>12.33065458985598</v>
      </c>
      <c r="AB76">
        <v>11.709721262262573</v>
      </c>
      <c r="AC76">
        <v>0</v>
      </c>
      <c r="AD76">
        <v>12.143371565435192</v>
      </c>
      <c r="AE76">
        <v>21.960564466290965</v>
      </c>
      <c r="AF76">
        <v>20.876200022542267</v>
      </c>
      <c r="AG76">
        <v>30.492259784596122</v>
      </c>
      <c r="AH76">
        <v>62.222787840325608</v>
      </c>
      <c r="AI76">
        <v>0</v>
      </c>
      <c r="AJ76">
        <v>0</v>
      </c>
      <c r="AK76">
        <v>23.397509099561677</v>
      </c>
      <c r="AL76">
        <v>9.5279386445504688</v>
      </c>
      <c r="AM76">
        <v>7.0255072531830516</v>
      </c>
      <c r="AN76">
        <v>0</v>
      </c>
      <c r="AO76">
        <v>0</v>
      </c>
      <c r="AP76">
        <v>0.67457443957420171</v>
      </c>
      <c r="AQ76">
        <v>43.77016007117512</v>
      </c>
      <c r="AR76">
        <v>5.8136636318096437</v>
      </c>
      <c r="AS76">
        <v>4.6044848866624921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48.513009051249966</v>
      </c>
      <c r="BB76">
        <f t="shared" si="1"/>
        <v>1112.0852936102337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448.63226301677588</v>
      </c>
      <c r="L77">
        <v>0</v>
      </c>
      <c r="M77">
        <v>62.722903715224433</v>
      </c>
      <c r="N77">
        <v>51.200254048761366</v>
      </c>
      <c r="O77">
        <v>72.246333250633072</v>
      </c>
      <c r="P77">
        <v>24.28658967978264</v>
      </c>
      <c r="Q77">
        <v>9.4649870960992555</v>
      </c>
      <c r="R77">
        <v>18.317650001325774</v>
      </c>
      <c r="S77">
        <v>6.4232590835780972</v>
      </c>
      <c r="T77">
        <v>0</v>
      </c>
      <c r="U77">
        <v>51.711335852179502</v>
      </c>
      <c r="V77">
        <v>5.423242271336485</v>
      </c>
      <c r="W77">
        <v>19.172375608763723</v>
      </c>
      <c r="X77">
        <v>47.419228235351703</v>
      </c>
      <c r="Y77">
        <v>0</v>
      </c>
      <c r="Z77">
        <v>5.7520514164057603</v>
      </c>
      <c r="AA77">
        <v>12.33065458985598</v>
      </c>
      <c r="AB77">
        <v>11.709721262262573</v>
      </c>
      <c r="AC77">
        <v>0</v>
      </c>
      <c r="AD77">
        <v>12.143371565435192</v>
      </c>
      <c r="AE77">
        <v>21.960564466290965</v>
      </c>
      <c r="AF77">
        <v>20.876200022542267</v>
      </c>
      <c r="AG77">
        <v>30.492259784596122</v>
      </c>
      <c r="AH77">
        <v>50.382824293049467</v>
      </c>
      <c r="AI77">
        <v>0</v>
      </c>
      <c r="AJ77">
        <v>0</v>
      </c>
      <c r="AK77">
        <v>23.397509099561677</v>
      </c>
      <c r="AL77">
        <v>9.5279386445504688</v>
      </c>
      <c r="AM77">
        <v>7.0255072531830516</v>
      </c>
      <c r="AN77">
        <v>0</v>
      </c>
      <c r="AO77">
        <v>0</v>
      </c>
      <c r="AP77">
        <v>0.67457443957420171</v>
      </c>
      <c r="AQ77">
        <v>43.77016007117512</v>
      </c>
      <c r="AR77">
        <v>4.8447197695679405</v>
      </c>
      <c r="AS77">
        <v>4.6044848866624921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44.998241871145119</v>
      </c>
      <c r="BB77">
        <f t="shared" si="1"/>
        <v>1031.51472155338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426.64387977125369</v>
      </c>
      <c r="L78">
        <v>0</v>
      </c>
      <c r="M78">
        <v>62.722903715224433</v>
      </c>
      <c r="N78">
        <v>51.200254048761366</v>
      </c>
      <c r="O78">
        <v>72.246333250633072</v>
      </c>
      <c r="P78">
        <v>24.28658967978264</v>
      </c>
      <c r="Q78">
        <v>9.4649870960992555</v>
      </c>
      <c r="R78">
        <v>18.317650001325774</v>
      </c>
      <c r="S78">
        <v>6.4232590835780972</v>
      </c>
      <c r="T78">
        <v>0</v>
      </c>
      <c r="U78">
        <v>51.711335852179502</v>
      </c>
      <c r="V78">
        <v>5.5220585988015376</v>
      </c>
      <c r="W78">
        <v>19.172375608763723</v>
      </c>
      <c r="X78">
        <v>47.419228235351703</v>
      </c>
      <c r="Y78">
        <v>0</v>
      </c>
      <c r="Z78">
        <v>5.7520514164057603</v>
      </c>
      <c r="AA78">
        <v>7.8002621289918599</v>
      </c>
      <c r="AB78">
        <v>11.709721262262573</v>
      </c>
      <c r="AC78">
        <v>0</v>
      </c>
      <c r="AD78">
        <v>12.143371565435192</v>
      </c>
      <c r="AE78">
        <v>21.960564466290965</v>
      </c>
      <c r="AF78">
        <v>20.876200022542267</v>
      </c>
      <c r="AG78">
        <v>30.492259784596122</v>
      </c>
      <c r="AH78">
        <v>46.184255601962015</v>
      </c>
      <c r="AI78">
        <v>0</v>
      </c>
      <c r="AJ78">
        <v>0</v>
      </c>
      <c r="AK78">
        <v>23.397509099561677</v>
      </c>
      <c r="AL78">
        <v>9.5279386445504688</v>
      </c>
      <c r="AM78">
        <v>7.0255072531830516</v>
      </c>
      <c r="AN78">
        <v>0</v>
      </c>
      <c r="AO78">
        <v>0</v>
      </c>
      <c r="AP78">
        <v>0.67457443957420171</v>
      </c>
      <c r="AQ78">
        <v>43.77016007117512</v>
      </c>
      <c r="AR78">
        <v>4.8447197695679405</v>
      </c>
      <c r="AS78">
        <v>4.6044848866624921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43.718387397818752</v>
      </c>
      <c r="BB78">
        <f t="shared" si="1"/>
        <v>1002.1760479566976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422.64709861278806</v>
      </c>
      <c r="L79">
        <v>0</v>
      </c>
      <c r="M79">
        <v>62.722903715224433</v>
      </c>
      <c r="N79">
        <v>51.200254048761366</v>
      </c>
      <c r="O79">
        <v>72.246333250633072</v>
      </c>
      <c r="P79">
        <v>24.28658967978264</v>
      </c>
      <c r="Q79">
        <v>9.4649870960992555</v>
      </c>
      <c r="R79">
        <v>18.317650001325774</v>
      </c>
      <c r="S79">
        <v>6.4232590835780972</v>
      </c>
      <c r="T79">
        <v>0</v>
      </c>
      <c r="U79">
        <v>51.711335852179502</v>
      </c>
      <c r="V79">
        <v>5.6213992004814699</v>
      </c>
      <c r="W79">
        <v>19.172375608763723</v>
      </c>
      <c r="X79">
        <v>47.419228235351703</v>
      </c>
      <c r="Y79">
        <v>0</v>
      </c>
      <c r="Z79">
        <v>3.1376581840951787</v>
      </c>
      <c r="AA79">
        <v>5.0615036092673762</v>
      </c>
      <c r="AB79">
        <v>5.8074529403047368</v>
      </c>
      <c r="AC79">
        <v>0</v>
      </c>
      <c r="AD79">
        <v>8.0955810436234596</v>
      </c>
      <c r="AE79">
        <v>14.590222649968691</v>
      </c>
      <c r="AF79">
        <v>12.539499564287205</v>
      </c>
      <c r="AG79">
        <v>30.492259784596122</v>
      </c>
      <c r="AH79">
        <v>39.046688647568352</v>
      </c>
      <c r="AI79">
        <v>0</v>
      </c>
      <c r="AJ79">
        <v>0</v>
      </c>
      <c r="AK79">
        <v>23.397509099561677</v>
      </c>
      <c r="AL79">
        <v>9.5279386445504688</v>
      </c>
      <c r="AM79">
        <v>4.6836712035065755</v>
      </c>
      <c r="AN79">
        <v>0</v>
      </c>
      <c r="AO79">
        <v>0</v>
      </c>
      <c r="AP79">
        <v>0.67457443957420171</v>
      </c>
      <c r="AQ79">
        <v>43.77016007117512</v>
      </c>
      <c r="AR79">
        <v>8.7204956768941759</v>
      </c>
      <c r="AS79">
        <v>4.6044848866624921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42.025014199919269</v>
      </c>
      <c r="BB79">
        <f t="shared" si="1"/>
        <v>963.35810063068561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409.66414172048366</v>
      </c>
      <c r="L80">
        <v>0</v>
      </c>
      <c r="M80">
        <v>62.722903715224433</v>
      </c>
      <c r="N80">
        <v>51.200254048761366</v>
      </c>
      <c r="O80">
        <v>72.246333250633072</v>
      </c>
      <c r="P80">
        <v>24.28658967978264</v>
      </c>
      <c r="Q80">
        <v>9.4649870960992555</v>
      </c>
      <c r="R80">
        <v>18.317650001325774</v>
      </c>
      <c r="S80">
        <v>6.4232590835780972</v>
      </c>
      <c r="T80">
        <v>0</v>
      </c>
      <c r="U80">
        <v>51.711335852179502</v>
      </c>
      <c r="V80">
        <v>5.6213992004814699</v>
      </c>
      <c r="W80">
        <v>19.172375608763723</v>
      </c>
      <c r="X80">
        <v>47.419228235351703</v>
      </c>
      <c r="Y80">
        <v>0</v>
      </c>
      <c r="Z80">
        <v>2.8760257082028802</v>
      </c>
      <c r="AA80">
        <v>1.6640560125234816</v>
      </c>
      <c r="AB80">
        <v>1.1851942773951156</v>
      </c>
      <c r="AC80">
        <v>0</v>
      </c>
      <c r="AD80">
        <v>4.0477905218117298</v>
      </c>
      <c r="AE80">
        <v>13.678333454393655</v>
      </c>
      <c r="AF80">
        <v>12.401702640054271</v>
      </c>
      <c r="AG80">
        <v>30.492259784596122</v>
      </c>
      <c r="AH80">
        <v>31.111393920162804</v>
      </c>
      <c r="AI80">
        <v>0</v>
      </c>
      <c r="AJ80">
        <v>0</v>
      </c>
      <c r="AK80">
        <v>23.397509099561677</v>
      </c>
      <c r="AL80">
        <v>9.5279386445504688</v>
      </c>
      <c r="AM80">
        <v>2.3418356017532878</v>
      </c>
      <c r="AN80">
        <v>0</v>
      </c>
      <c r="AO80">
        <v>0</v>
      </c>
      <c r="AP80">
        <v>0.67457443957420171</v>
      </c>
      <c r="AQ80">
        <v>43.77016007117512</v>
      </c>
      <c r="AR80">
        <v>8.7204956768941759</v>
      </c>
      <c r="AS80">
        <v>4.6044848866624921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40.493508071296574</v>
      </c>
      <c r="BB80">
        <f t="shared" si="1"/>
        <v>928.25070416067945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393.6727551889627</v>
      </c>
      <c r="L81">
        <v>0</v>
      </c>
      <c r="M81">
        <v>62.722903715224433</v>
      </c>
      <c r="N81">
        <v>51.200254048761366</v>
      </c>
      <c r="O81">
        <v>72.246333250633072</v>
      </c>
      <c r="P81">
        <v>24.28658967978264</v>
      </c>
      <c r="Q81">
        <v>9.4649870960992555</v>
      </c>
      <c r="R81">
        <v>18.317650001325774</v>
      </c>
      <c r="S81">
        <v>6.4232590835780972</v>
      </c>
      <c r="T81">
        <v>0</v>
      </c>
      <c r="U81">
        <v>51.711335852179502</v>
      </c>
      <c r="V81">
        <v>5.6213992004814699</v>
      </c>
      <c r="W81">
        <v>19.187398292868536</v>
      </c>
      <c r="X81">
        <v>47.419228235351703</v>
      </c>
      <c r="Y81">
        <v>0</v>
      </c>
      <c r="Z81">
        <v>2.8760257082028802</v>
      </c>
      <c r="AA81">
        <v>0</v>
      </c>
      <c r="AB81">
        <v>0</v>
      </c>
      <c r="AC81">
        <v>0</v>
      </c>
      <c r="AD81">
        <v>4.0477905218117298</v>
      </c>
      <c r="AE81">
        <v>6.8391667271968277</v>
      </c>
      <c r="AF81">
        <v>12.401702640054271</v>
      </c>
      <c r="AG81">
        <v>30.492259784596122</v>
      </c>
      <c r="AH81">
        <v>20.740929280108535</v>
      </c>
      <c r="AI81">
        <v>0</v>
      </c>
      <c r="AJ81">
        <v>0</v>
      </c>
      <c r="AK81">
        <v>23.397509099561677</v>
      </c>
      <c r="AL81">
        <v>9.5279386445504688</v>
      </c>
      <c r="AM81">
        <v>0.41396075725318304</v>
      </c>
      <c r="AN81">
        <v>0</v>
      </c>
      <c r="AO81">
        <v>0</v>
      </c>
      <c r="AP81">
        <v>0.50593071509079524</v>
      </c>
      <c r="AQ81">
        <v>37.700815853057819</v>
      </c>
      <c r="AR81">
        <v>9.689439539135881</v>
      </c>
      <c r="AS81">
        <v>4.6044848866624921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38.686403598145773</v>
      </c>
      <c r="BB81">
        <f t="shared" si="1"/>
        <v>886.82564420438553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382.6864033481549</v>
      </c>
      <c r="L82">
        <v>0</v>
      </c>
      <c r="M82">
        <v>62.722903715224433</v>
      </c>
      <c r="N82">
        <v>51.200254048761366</v>
      </c>
      <c r="O82">
        <v>72.246333250633072</v>
      </c>
      <c r="P82">
        <v>24.28658967978264</v>
      </c>
      <c r="Q82">
        <v>9.4649870960992555</v>
      </c>
      <c r="R82">
        <v>18.317650001325774</v>
      </c>
      <c r="S82">
        <v>6.4232590835780972</v>
      </c>
      <c r="T82">
        <v>0</v>
      </c>
      <c r="U82">
        <v>51.711335852179502</v>
      </c>
      <c r="V82">
        <v>5.6213992004814699</v>
      </c>
      <c r="W82">
        <v>19.187398292868536</v>
      </c>
      <c r="X82">
        <v>47.419228235351703</v>
      </c>
      <c r="Y82">
        <v>0</v>
      </c>
      <c r="Z82">
        <v>2.8760257082028802</v>
      </c>
      <c r="AA82">
        <v>0</v>
      </c>
      <c r="AB82">
        <v>0</v>
      </c>
      <c r="AC82">
        <v>0</v>
      </c>
      <c r="AD82">
        <v>3.9304633317678985</v>
      </c>
      <c r="AE82">
        <v>0</v>
      </c>
      <c r="AF82">
        <v>12.401702640054271</v>
      </c>
      <c r="AG82">
        <v>30.492259784596122</v>
      </c>
      <c r="AH82">
        <v>10.118550464725526</v>
      </c>
      <c r="AI82">
        <v>0</v>
      </c>
      <c r="AJ82">
        <v>0</v>
      </c>
      <c r="AK82">
        <v>23.397509099561677</v>
      </c>
      <c r="AL82">
        <v>9.5279386445504688</v>
      </c>
      <c r="AM82">
        <v>0</v>
      </c>
      <c r="AN82">
        <v>0</v>
      </c>
      <c r="AO82">
        <v>0</v>
      </c>
      <c r="AP82">
        <v>0.50593071509079524</v>
      </c>
      <c r="AQ82">
        <v>32.827619878104777</v>
      </c>
      <c r="AR82">
        <v>9.689439539135881</v>
      </c>
      <c r="AS82">
        <v>4.6044848866624921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37.271374059570135</v>
      </c>
      <c r="BB82">
        <f t="shared" si="1"/>
        <v>854.38829243732334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373.6888437016724</v>
      </c>
      <c r="L83">
        <v>0</v>
      </c>
      <c r="M83">
        <v>62.722903715224433</v>
      </c>
      <c r="N83">
        <v>51.200254048761366</v>
      </c>
      <c r="O83">
        <v>72.246333250633072</v>
      </c>
      <c r="P83">
        <v>24.28658967978264</v>
      </c>
      <c r="Q83">
        <v>9.4649870960992555</v>
      </c>
      <c r="R83">
        <v>18.317650001325774</v>
      </c>
      <c r="S83">
        <v>6.4232590835780972</v>
      </c>
      <c r="T83">
        <v>0</v>
      </c>
      <c r="U83">
        <v>51.711335852179502</v>
      </c>
      <c r="V83">
        <v>5.6213992004814699</v>
      </c>
      <c r="W83">
        <v>19.187398292868536</v>
      </c>
      <c r="X83">
        <v>47.419228235351703</v>
      </c>
      <c r="Y83">
        <v>0</v>
      </c>
      <c r="Z83">
        <v>2.8760257082028802</v>
      </c>
      <c r="AA83">
        <v>0</v>
      </c>
      <c r="AB83">
        <v>0</v>
      </c>
      <c r="AC83">
        <v>0</v>
      </c>
      <c r="AD83">
        <v>3.9304633317678985</v>
      </c>
      <c r="AE83">
        <v>0</v>
      </c>
      <c r="AF83">
        <v>12.401702640054271</v>
      </c>
      <c r="AG83">
        <v>30.492259784596122</v>
      </c>
      <c r="AH83">
        <v>0</v>
      </c>
      <c r="AI83">
        <v>0</v>
      </c>
      <c r="AJ83">
        <v>0</v>
      </c>
      <c r="AK83">
        <v>23.397509099561677</v>
      </c>
      <c r="AL83">
        <v>9.5279386445504688</v>
      </c>
      <c r="AM83">
        <v>0</v>
      </c>
      <c r="AN83">
        <v>0</v>
      </c>
      <c r="AO83">
        <v>0</v>
      </c>
      <c r="AP83">
        <v>0.84321816405760808</v>
      </c>
      <c r="AQ83">
        <v>32.827619878104777</v>
      </c>
      <c r="AR83">
        <v>9.689439539135881</v>
      </c>
      <c r="AS83">
        <v>4.6044848866624921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36.486419272288444</v>
      </c>
      <c r="BB83">
        <f t="shared" si="1"/>
        <v>836.39442456236384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356.70869039847969</v>
      </c>
      <c r="L84">
        <v>0</v>
      </c>
      <c r="M84">
        <v>62.722903715224433</v>
      </c>
      <c r="N84">
        <v>51.200254048761366</v>
      </c>
      <c r="O84">
        <v>72.246333250633072</v>
      </c>
      <c r="P84">
        <v>24.28658967978264</v>
      </c>
      <c r="Q84">
        <v>9.4649870960992555</v>
      </c>
      <c r="R84">
        <v>18.317650001325774</v>
      </c>
      <c r="S84">
        <v>6.4232590835780972</v>
      </c>
      <c r="T84">
        <v>0</v>
      </c>
      <c r="U84">
        <v>51.711335852179502</v>
      </c>
      <c r="V84">
        <v>5.6213992004814699</v>
      </c>
      <c r="W84">
        <v>19.187398292868536</v>
      </c>
      <c r="X84">
        <v>47.419228235351703</v>
      </c>
      <c r="Y84">
        <v>0</v>
      </c>
      <c r="Z84">
        <v>0.4827166437069505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12.401702640054271</v>
      </c>
      <c r="AG84">
        <v>30.492259784596122</v>
      </c>
      <c r="AH84">
        <v>0</v>
      </c>
      <c r="AI84">
        <v>0</v>
      </c>
      <c r="AJ84">
        <v>0</v>
      </c>
      <c r="AK84">
        <v>23.397509099561677</v>
      </c>
      <c r="AL84">
        <v>9.5279386445504688</v>
      </c>
      <c r="AM84">
        <v>0</v>
      </c>
      <c r="AN84">
        <v>0</v>
      </c>
      <c r="AO84">
        <v>0</v>
      </c>
      <c r="AP84">
        <v>0.84321816405760808</v>
      </c>
      <c r="AQ84">
        <v>21.885080386140686</v>
      </c>
      <c r="AR84">
        <v>9.689439539135881</v>
      </c>
      <c r="AS84">
        <v>4.6044848866624921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35.054917027287019</v>
      </c>
      <c r="BB84">
        <f t="shared" si="1"/>
        <v>803.57946161594452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359.70546903985877</v>
      </c>
      <c r="L85">
        <v>0</v>
      </c>
      <c r="M85">
        <v>62.722903715224433</v>
      </c>
      <c r="N85">
        <v>51.200254048761366</v>
      </c>
      <c r="O85">
        <v>72.246333250633072</v>
      </c>
      <c r="P85">
        <v>24.28658967978264</v>
      </c>
      <c r="Q85">
        <v>9.4649870960992555</v>
      </c>
      <c r="R85">
        <v>18.317650001325774</v>
      </c>
      <c r="S85">
        <v>6.6593715483733549</v>
      </c>
      <c r="T85">
        <v>0</v>
      </c>
      <c r="U85">
        <v>51.711335852179502</v>
      </c>
      <c r="V85">
        <v>5.6213992004814699</v>
      </c>
      <c r="W85">
        <v>19.187398292868536</v>
      </c>
      <c r="X85">
        <v>47.419228235351703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12.401702640054271</v>
      </c>
      <c r="AG85">
        <v>30.492259784596122</v>
      </c>
      <c r="AH85">
        <v>0</v>
      </c>
      <c r="AI85">
        <v>0</v>
      </c>
      <c r="AJ85">
        <v>0</v>
      </c>
      <c r="AK85">
        <v>23.397509099561677</v>
      </c>
      <c r="AL85">
        <v>9.5279386445504688</v>
      </c>
      <c r="AM85">
        <v>0</v>
      </c>
      <c r="AN85">
        <v>0</v>
      </c>
      <c r="AO85">
        <v>0</v>
      </c>
      <c r="AP85">
        <v>0.84321816405760808</v>
      </c>
      <c r="AQ85">
        <v>10.942540193070343</v>
      </c>
      <c r="AR85">
        <v>9.689439539135881</v>
      </c>
      <c r="AS85">
        <v>4.6044848866624921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34.712476139747849</v>
      </c>
      <c r="BB85">
        <f t="shared" si="1"/>
        <v>795.72953677288081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354.7049338106662</v>
      </c>
      <c r="L86">
        <v>0</v>
      </c>
      <c r="M86">
        <v>62.722903715224433</v>
      </c>
      <c r="N86">
        <v>51.200254048761366</v>
      </c>
      <c r="O86">
        <v>72.246333250633072</v>
      </c>
      <c r="P86">
        <v>24.28658967978264</v>
      </c>
      <c r="Q86">
        <v>9.4649870960992555</v>
      </c>
      <c r="R86">
        <v>18.317650001325774</v>
      </c>
      <c r="S86">
        <v>6.9203187093597718</v>
      </c>
      <c r="T86">
        <v>0</v>
      </c>
      <c r="U86">
        <v>51.711335852179502</v>
      </c>
      <c r="V86">
        <v>5.6213992004814699</v>
      </c>
      <c r="W86">
        <v>19.187398292868536</v>
      </c>
      <c r="X86">
        <v>47.419228235351703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12.401702640054271</v>
      </c>
      <c r="AG86">
        <v>30.492259784596122</v>
      </c>
      <c r="AH86">
        <v>0</v>
      </c>
      <c r="AI86">
        <v>0</v>
      </c>
      <c r="AJ86">
        <v>0</v>
      </c>
      <c r="AK86">
        <v>23.397509099561677</v>
      </c>
      <c r="AL86">
        <v>9.5279386445504688</v>
      </c>
      <c r="AM86">
        <v>0</v>
      </c>
      <c r="AN86">
        <v>0</v>
      </c>
      <c r="AO86">
        <v>0</v>
      </c>
      <c r="AP86">
        <v>0.84321816405760808</v>
      </c>
      <c r="AQ86">
        <v>10.942540193070343</v>
      </c>
      <c r="AR86">
        <v>9.689439539135881</v>
      </c>
      <c r="AS86">
        <v>4.6044848866624921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34.514361358496828</v>
      </c>
      <c r="BB86">
        <f t="shared" si="1"/>
        <v>791.1880634859258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372.17672302701146</v>
      </c>
      <c r="L87">
        <v>0</v>
      </c>
      <c r="M87">
        <v>62.722903715224433</v>
      </c>
      <c r="N87">
        <v>51.200254048761366</v>
      </c>
      <c r="O87">
        <v>72.246333250633072</v>
      </c>
      <c r="P87">
        <v>24.28658967978264</v>
      </c>
      <c r="Q87">
        <v>9.4629296006485131</v>
      </c>
      <c r="R87">
        <v>18.317349481153258</v>
      </c>
      <c r="S87">
        <v>8.9451829045935405</v>
      </c>
      <c r="T87">
        <v>0</v>
      </c>
      <c r="U87">
        <v>51.711335852179502</v>
      </c>
      <c r="V87">
        <v>7.9616239261703399</v>
      </c>
      <c r="W87">
        <v>19.448387054718399</v>
      </c>
      <c r="X87">
        <v>47.419228235351703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12.401702640054271</v>
      </c>
      <c r="AG87">
        <v>30.492259784596122</v>
      </c>
      <c r="AH87">
        <v>0</v>
      </c>
      <c r="AI87">
        <v>0</v>
      </c>
      <c r="AJ87">
        <v>0</v>
      </c>
      <c r="AK87">
        <v>23.397509099561677</v>
      </c>
      <c r="AL87">
        <v>9.5279386445504688</v>
      </c>
      <c r="AM87">
        <v>0</v>
      </c>
      <c r="AN87">
        <v>0</v>
      </c>
      <c r="AO87">
        <v>0</v>
      </c>
      <c r="AP87">
        <v>2.4734399173450221</v>
      </c>
      <c r="AQ87">
        <v>0</v>
      </c>
      <c r="AR87">
        <v>9.689439539135881</v>
      </c>
      <c r="AS87">
        <v>4.6044848866624921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35.048698719043998</v>
      </c>
      <c r="BB87">
        <f t="shared" si="1"/>
        <v>803.43691656909027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352.7096512475261</v>
      </c>
      <c r="L88">
        <v>0</v>
      </c>
      <c r="M88">
        <v>62.722903715224433</v>
      </c>
      <c r="N88">
        <v>51.200254048761366</v>
      </c>
      <c r="O88">
        <v>72.246333250633072</v>
      </c>
      <c r="P88">
        <v>24.28658967978264</v>
      </c>
      <c r="Q88">
        <v>9.4629296006485131</v>
      </c>
      <c r="R88">
        <v>18.317349481153258</v>
      </c>
      <c r="S88">
        <v>11.426119726540652</v>
      </c>
      <c r="T88">
        <v>0</v>
      </c>
      <c r="U88">
        <v>51.711335852179502</v>
      </c>
      <c r="V88">
        <v>7.9616239261703399</v>
      </c>
      <c r="W88">
        <v>19.448387054718399</v>
      </c>
      <c r="X88">
        <v>47.419228235351703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12.401702640054271</v>
      </c>
      <c r="AG88">
        <v>30.492259784596122</v>
      </c>
      <c r="AH88">
        <v>0</v>
      </c>
      <c r="AI88">
        <v>0</v>
      </c>
      <c r="AJ88">
        <v>0</v>
      </c>
      <c r="AK88">
        <v>23.397509099561677</v>
      </c>
      <c r="AL88">
        <v>9.5279386445504688</v>
      </c>
      <c r="AM88">
        <v>0</v>
      </c>
      <c r="AN88">
        <v>0</v>
      </c>
      <c r="AO88">
        <v>0</v>
      </c>
      <c r="AP88">
        <v>2.4734399173450221</v>
      </c>
      <c r="AQ88">
        <v>0</v>
      </c>
      <c r="AR88">
        <v>9.689439539135881</v>
      </c>
      <c r="AS88">
        <v>4.6044848866624921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34.338678277818886</v>
      </c>
      <c r="BB88">
        <f t="shared" si="1"/>
        <v>787.16080205277706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331.7262308702629</v>
      </c>
      <c r="L89">
        <v>0.62617154237628925</v>
      </c>
      <c r="M89">
        <v>62.722903715224433</v>
      </c>
      <c r="N89">
        <v>51.200254048761366</v>
      </c>
      <c r="O89">
        <v>72.246333250633072</v>
      </c>
      <c r="P89">
        <v>24.28658967978264</v>
      </c>
      <c r="Q89">
        <v>9.4629296006485131</v>
      </c>
      <c r="R89">
        <v>18.317349481153258</v>
      </c>
      <c r="S89">
        <v>11.426119726540652</v>
      </c>
      <c r="T89">
        <v>0</v>
      </c>
      <c r="U89">
        <v>51.711335852179502</v>
      </c>
      <c r="V89">
        <v>7.9616239261703399</v>
      </c>
      <c r="W89">
        <v>19.448387054718399</v>
      </c>
      <c r="X89">
        <v>47.419228235351703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12.401702640054271</v>
      </c>
      <c r="AG89">
        <v>30.492259784596122</v>
      </c>
      <c r="AH89">
        <v>0</v>
      </c>
      <c r="AI89">
        <v>0</v>
      </c>
      <c r="AJ89">
        <v>0</v>
      </c>
      <c r="AK89">
        <v>23.397509099561677</v>
      </c>
      <c r="AL89">
        <v>9.5279386445504688</v>
      </c>
      <c r="AM89">
        <v>0</v>
      </c>
      <c r="AN89">
        <v>0</v>
      </c>
      <c r="AO89">
        <v>0</v>
      </c>
      <c r="AP89">
        <v>0.50593071509079524</v>
      </c>
      <c r="AQ89">
        <v>0</v>
      </c>
      <c r="AR89">
        <v>9.689439539135881</v>
      </c>
      <c r="AS89">
        <v>7.0838229730745148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33.509139723878413</v>
      </c>
      <c r="BB89">
        <f t="shared" si="1"/>
        <v>768.14492065598847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326.72974508538061</v>
      </c>
      <c r="L90">
        <v>0.65747942363240419</v>
      </c>
      <c r="M90">
        <v>62.722903715224433</v>
      </c>
      <c r="N90">
        <v>51.200254048761366</v>
      </c>
      <c r="O90">
        <v>72.246333250633072</v>
      </c>
      <c r="P90">
        <v>24.28658967978264</v>
      </c>
      <c r="Q90">
        <v>9.4629296006485131</v>
      </c>
      <c r="R90">
        <v>18.317349481153258</v>
      </c>
      <c r="S90">
        <v>11.426119726540652</v>
      </c>
      <c r="T90">
        <v>0</v>
      </c>
      <c r="U90">
        <v>51.711335852179502</v>
      </c>
      <c r="V90">
        <v>7.9616239261703399</v>
      </c>
      <c r="W90">
        <v>19.448387054718399</v>
      </c>
      <c r="X90">
        <v>47.419228235351703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12.401702640054271</v>
      </c>
      <c r="AG90">
        <v>30.492259784596122</v>
      </c>
      <c r="AH90">
        <v>0</v>
      </c>
      <c r="AI90">
        <v>0</v>
      </c>
      <c r="AJ90">
        <v>0</v>
      </c>
      <c r="AK90">
        <v>23.397509099561677</v>
      </c>
      <c r="AL90">
        <v>9.5279386445504688</v>
      </c>
      <c r="AM90">
        <v>0</v>
      </c>
      <c r="AN90">
        <v>0</v>
      </c>
      <c r="AO90">
        <v>0</v>
      </c>
      <c r="AP90">
        <v>0.50593071509079524</v>
      </c>
      <c r="AQ90">
        <v>0</v>
      </c>
      <c r="AR90">
        <v>9.689439539135881</v>
      </c>
      <c r="AS90">
        <v>7.0838229730745148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33.301595287506835</v>
      </c>
      <c r="BB90">
        <f t="shared" si="1"/>
        <v>763.38728718873381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338.16126727178863</v>
      </c>
      <c r="L91">
        <v>0</v>
      </c>
      <c r="M91">
        <v>62.722903715224433</v>
      </c>
      <c r="N91">
        <v>51.200254048761366</v>
      </c>
      <c r="O91">
        <v>72.246333250633072</v>
      </c>
      <c r="P91">
        <v>24.28658967978264</v>
      </c>
      <c r="Q91">
        <v>9.4874474215526412</v>
      </c>
      <c r="R91">
        <v>18.31170542704572</v>
      </c>
      <c r="S91">
        <v>11.559816931655822</v>
      </c>
      <c r="T91">
        <v>0</v>
      </c>
      <c r="U91">
        <v>51.711335852179502</v>
      </c>
      <c r="V91">
        <v>7.9658640319252907</v>
      </c>
      <c r="W91">
        <v>19.360237754086395</v>
      </c>
      <c r="X91">
        <v>47.41878908730915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6.2008516741807558</v>
      </c>
      <c r="AG91">
        <v>30.492259784596122</v>
      </c>
      <c r="AH91">
        <v>0</v>
      </c>
      <c r="AI91">
        <v>0</v>
      </c>
      <c r="AJ91">
        <v>0</v>
      </c>
      <c r="AK91">
        <v>23.397509099561677</v>
      </c>
      <c r="AL91">
        <v>9.5279386445504688</v>
      </c>
      <c r="AM91">
        <v>0</v>
      </c>
      <c r="AN91">
        <v>0</v>
      </c>
      <c r="AO91">
        <v>0</v>
      </c>
      <c r="AP91">
        <v>0.50593071509079524</v>
      </c>
      <c r="AQ91">
        <v>0</v>
      </c>
      <c r="AR91">
        <v>9.689439539135881</v>
      </c>
      <c r="AS91">
        <v>7.0838229730745148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33.495606410509218</v>
      </c>
      <c r="BB91">
        <f t="shared" si="1"/>
        <v>767.83469049162545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348.70498212799822</v>
      </c>
      <c r="L92">
        <v>0</v>
      </c>
      <c r="M92">
        <v>62.722903715224433</v>
      </c>
      <c r="N92">
        <v>51.200254048761366</v>
      </c>
      <c r="O92">
        <v>72.246333250633072</v>
      </c>
      <c r="P92">
        <v>24.28658967978264</v>
      </c>
      <c r="Q92">
        <v>9.4586716251569012</v>
      </c>
      <c r="R92">
        <v>18.31170542704572</v>
      </c>
      <c r="S92">
        <v>11.43017260692945</v>
      </c>
      <c r="T92">
        <v>0</v>
      </c>
      <c r="U92">
        <v>51.711335852179502</v>
      </c>
      <c r="V92">
        <v>7.9658640319252907</v>
      </c>
      <c r="W92">
        <v>19.360237754086395</v>
      </c>
      <c r="X92">
        <v>47.41878908730915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6.2008516741807558</v>
      </c>
      <c r="AG92">
        <v>30.492259784596122</v>
      </c>
      <c r="AH92">
        <v>0</v>
      </c>
      <c r="AI92">
        <v>0</v>
      </c>
      <c r="AJ92">
        <v>0</v>
      </c>
      <c r="AK92">
        <v>23.397509099561677</v>
      </c>
      <c r="AL92">
        <v>9.5279386445504688</v>
      </c>
      <c r="AM92">
        <v>0</v>
      </c>
      <c r="AN92">
        <v>0</v>
      </c>
      <c r="AO92">
        <v>0</v>
      </c>
      <c r="AP92">
        <v>0.50593071509079524</v>
      </c>
      <c r="AQ92">
        <v>0</v>
      </c>
      <c r="AR92">
        <v>9.689439539135881</v>
      </c>
      <c r="AS92">
        <v>7.0838229730745148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33.929711730435876</v>
      </c>
      <c r="BB92">
        <f t="shared" si="1"/>
        <v>777.78587990678625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362.55835087732817</v>
      </c>
      <c r="L93">
        <v>0</v>
      </c>
      <c r="M93">
        <v>62.722903715224433</v>
      </c>
      <c r="N93">
        <v>51.200254048761366</v>
      </c>
      <c r="O93">
        <v>72.246333250633072</v>
      </c>
      <c r="P93">
        <v>24.28658967978264</v>
      </c>
      <c r="Q93">
        <v>9.456888869472639</v>
      </c>
      <c r="R93">
        <v>19.125987536142599</v>
      </c>
      <c r="S93">
        <v>11.430434815107795</v>
      </c>
      <c r="T93">
        <v>0</v>
      </c>
      <c r="U93">
        <v>51.711335852179502</v>
      </c>
      <c r="V93">
        <v>8.3140423961996035</v>
      </c>
      <c r="W93">
        <v>19.360237754086395</v>
      </c>
      <c r="X93">
        <v>47.41878908730915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6.2008516741807558</v>
      </c>
      <c r="AG93">
        <v>30.492259784596122</v>
      </c>
      <c r="AH93">
        <v>0</v>
      </c>
      <c r="AI93">
        <v>0</v>
      </c>
      <c r="AJ93">
        <v>0</v>
      </c>
      <c r="AK93">
        <v>23.397509099561677</v>
      </c>
      <c r="AL93">
        <v>9.5279386445504688</v>
      </c>
      <c r="AM93">
        <v>0</v>
      </c>
      <c r="AN93">
        <v>0</v>
      </c>
      <c r="AO93">
        <v>0</v>
      </c>
      <c r="AP93">
        <v>0.50593071509079524</v>
      </c>
      <c r="AQ93">
        <v>0</v>
      </c>
      <c r="AR93">
        <v>9.689439539135881</v>
      </c>
      <c r="AS93">
        <v>7.0838229730745148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34.557309833059001</v>
      </c>
      <c r="BB93">
        <f t="shared" si="1"/>
        <v>792.17259047935852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412.30107332253118</v>
      </c>
      <c r="L94">
        <v>0</v>
      </c>
      <c r="M94">
        <v>62.722903715224433</v>
      </c>
      <c r="N94">
        <v>51.200254048761366</v>
      </c>
      <c r="O94">
        <v>72.246333250633072</v>
      </c>
      <c r="P94">
        <v>24.28658967978264</v>
      </c>
      <c r="Q94">
        <v>9.456888869472639</v>
      </c>
      <c r="R94">
        <v>18.314704301373993</v>
      </c>
      <c r="S94">
        <v>11.430434815107795</v>
      </c>
      <c r="T94">
        <v>0</v>
      </c>
      <c r="U94">
        <v>51.711335852179502</v>
      </c>
      <c r="V94">
        <v>7.9649353741094746</v>
      </c>
      <c r="W94">
        <v>19.310315776965368</v>
      </c>
      <c r="X94">
        <v>47.41878908730915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6.2008516741807558</v>
      </c>
      <c r="AG94">
        <v>30.492259784596122</v>
      </c>
      <c r="AH94">
        <v>0</v>
      </c>
      <c r="AI94">
        <v>0</v>
      </c>
      <c r="AJ94">
        <v>0</v>
      </c>
      <c r="AK94">
        <v>23.397509099561677</v>
      </c>
      <c r="AL94">
        <v>9.5279386445504688</v>
      </c>
      <c r="AM94">
        <v>0</v>
      </c>
      <c r="AN94">
        <v>0</v>
      </c>
      <c r="AO94">
        <v>0</v>
      </c>
      <c r="AP94">
        <v>0.50593071509079524</v>
      </c>
      <c r="AQ94">
        <v>0</v>
      </c>
      <c r="AR94">
        <v>9.689439539135881</v>
      </c>
      <c r="AS94">
        <v>7.0838229730745148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36.585964579888163</v>
      </c>
      <c r="BB94">
        <f t="shared" si="1"/>
        <v>838.67634594375272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399.67428015008625</v>
      </c>
      <c r="L95">
        <v>0</v>
      </c>
      <c r="M95">
        <v>62.722903715224433</v>
      </c>
      <c r="N95">
        <v>51.200254048761366</v>
      </c>
      <c r="O95">
        <v>72.246333250633072</v>
      </c>
      <c r="P95">
        <v>24.28658967978264</v>
      </c>
      <c r="Q95">
        <v>9.456888869472639</v>
      </c>
      <c r="R95">
        <v>18.314704301373993</v>
      </c>
      <c r="S95">
        <v>11.430434815107795</v>
      </c>
      <c r="T95">
        <v>0</v>
      </c>
      <c r="U95">
        <v>51.711335852179502</v>
      </c>
      <c r="V95">
        <v>7.9649353741094746</v>
      </c>
      <c r="W95">
        <v>19.373629342896717</v>
      </c>
      <c r="X95">
        <v>47.417630994048629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6.2008516741807558</v>
      </c>
      <c r="AG95">
        <v>30.492259784596122</v>
      </c>
      <c r="AH95">
        <v>0</v>
      </c>
      <c r="AI95">
        <v>0</v>
      </c>
      <c r="AJ95">
        <v>0</v>
      </c>
      <c r="AK95">
        <v>23.397509099561677</v>
      </c>
      <c r="AL95">
        <v>9.5279386445504688</v>
      </c>
      <c r="AM95">
        <v>0</v>
      </c>
      <c r="AN95">
        <v>0</v>
      </c>
      <c r="AO95">
        <v>0</v>
      </c>
      <c r="AP95">
        <v>0.50593071509079524</v>
      </c>
      <c r="AQ95">
        <v>0</v>
      </c>
      <c r="AR95">
        <v>3.8757759073262368</v>
      </c>
      <c r="AS95">
        <v>4.6044848866624921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35.714115252215926</v>
      </c>
      <c r="BB95">
        <f t="shared" si="1"/>
        <v>818.69055585342926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359.70677117224591</v>
      </c>
      <c r="L96">
        <v>0</v>
      </c>
      <c r="M96">
        <v>62.722903715224433</v>
      </c>
      <c r="N96">
        <v>51.200254048761366</v>
      </c>
      <c r="O96">
        <v>72.246333250633072</v>
      </c>
      <c r="P96">
        <v>24.28658967978264</v>
      </c>
      <c r="Q96">
        <v>9.456888869472639</v>
      </c>
      <c r="R96">
        <v>18.314704301373993</v>
      </c>
      <c r="S96">
        <v>11.430434815107795</v>
      </c>
      <c r="T96">
        <v>0</v>
      </c>
      <c r="U96">
        <v>51.711335852179502</v>
      </c>
      <c r="V96">
        <v>7.9649353741094746</v>
      </c>
      <c r="W96">
        <v>19.373629342896717</v>
      </c>
      <c r="X96">
        <v>47.417630994048629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6.2008516741807558</v>
      </c>
      <c r="AG96">
        <v>30.492259784596122</v>
      </c>
      <c r="AH96">
        <v>0</v>
      </c>
      <c r="AI96">
        <v>0</v>
      </c>
      <c r="AJ96">
        <v>0</v>
      </c>
      <c r="AK96">
        <v>23.397509099561677</v>
      </c>
      <c r="AL96">
        <v>9.5279386445504688</v>
      </c>
      <c r="AM96">
        <v>0</v>
      </c>
      <c r="AN96">
        <v>0</v>
      </c>
      <c r="AO96">
        <v>0</v>
      </c>
      <c r="AP96">
        <v>0.50593071509079524</v>
      </c>
      <c r="AQ96">
        <v>0</v>
      </c>
      <c r="AR96">
        <v>3.8757759073262368</v>
      </c>
      <c r="AS96">
        <v>4.6044848866624921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34.043473376942224</v>
      </c>
      <c r="BB96">
        <f t="shared" si="1"/>
        <v>780.39368875086257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302.47566984396394</v>
      </c>
      <c r="L97">
        <v>0</v>
      </c>
      <c r="M97">
        <v>62.722903715224433</v>
      </c>
      <c r="N97">
        <v>51.200254048761366</v>
      </c>
      <c r="O97">
        <v>72.246333250633072</v>
      </c>
      <c r="P97">
        <v>24.28658967978264</v>
      </c>
      <c r="Q97">
        <v>9.456888869472639</v>
      </c>
      <c r="R97">
        <v>18.314704301373993</v>
      </c>
      <c r="S97">
        <v>11.430434815107795</v>
      </c>
      <c r="T97">
        <v>0</v>
      </c>
      <c r="U97">
        <v>51.711335852179502</v>
      </c>
      <c r="V97">
        <v>7.9649353741094746</v>
      </c>
      <c r="W97">
        <v>19.373629342896717</v>
      </c>
      <c r="X97">
        <v>47.417630994048629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6.2008516741807558</v>
      </c>
      <c r="AG97">
        <v>30.492259784596122</v>
      </c>
      <c r="AH97">
        <v>0</v>
      </c>
      <c r="AI97">
        <v>0</v>
      </c>
      <c r="AJ97">
        <v>0</v>
      </c>
      <c r="AK97">
        <v>23.397509099561677</v>
      </c>
      <c r="AL97">
        <v>9.5279386445504688</v>
      </c>
      <c r="AM97">
        <v>0</v>
      </c>
      <c r="AN97">
        <v>0</v>
      </c>
      <c r="AO97">
        <v>0</v>
      </c>
      <c r="AP97">
        <v>2.4734399173450221</v>
      </c>
      <c r="AQ97">
        <v>0</v>
      </c>
      <c r="AR97">
        <v>2.9068320450845331</v>
      </c>
      <c r="AS97">
        <v>4.6044848866624921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31.692953372632537</v>
      </c>
      <c r="BB97">
        <f t="shared" si="1"/>
        <v>726.51167276690273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278.85584450978155</v>
      </c>
      <c r="L98">
        <v>0</v>
      </c>
      <c r="M98">
        <v>62.722903715224433</v>
      </c>
      <c r="N98">
        <v>51.200254048761366</v>
      </c>
      <c r="O98">
        <v>72.246333250633072</v>
      </c>
      <c r="P98">
        <v>24.28658967978264</v>
      </c>
      <c r="Q98">
        <v>4.9895160434245414</v>
      </c>
      <c r="R98">
        <v>18.314704301373993</v>
      </c>
      <c r="S98">
        <v>7.3027177974831838</v>
      </c>
      <c r="T98">
        <v>0</v>
      </c>
      <c r="U98">
        <v>51.711335852179502</v>
      </c>
      <c r="V98">
        <v>7.9649353741094746</v>
      </c>
      <c r="W98">
        <v>19.373629342896717</v>
      </c>
      <c r="X98">
        <v>47.417630994048629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6.2008516741807558</v>
      </c>
      <c r="AG98">
        <v>30.492259784596122</v>
      </c>
      <c r="AH98">
        <v>0</v>
      </c>
      <c r="AI98">
        <v>0</v>
      </c>
      <c r="AJ98">
        <v>0</v>
      </c>
      <c r="AK98">
        <v>23.397509099561677</v>
      </c>
      <c r="AL98">
        <v>9.5279386445504688</v>
      </c>
      <c r="AM98">
        <v>0</v>
      </c>
      <c r="AN98">
        <v>0</v>
      </c>
      <c r="AO98">
        <v>0</v>
      </c>
      <c r="AP98">
        <v>2.4734399173450221</v>
      </c>
      <c r="AQ98">
        <v>0</v>
      </c>
      <c r="AR98">
        <v>2.9068320450845331</v>
      </c>
      <c r="AS98">
        <v>5.0177078246712581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30.363642637006951</v>
      </c>
      <c r="BB98">
        <f t="shared" si="1"/>
        <v>696.03929126268201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9.4832303274115244</v>
      </c>
      <c r="L99">
        <f t="shared" si="2"/>
        <v>8.072065327149594E-2</v>
      </c>
      <c r="M99">
        <f t="shared" si="2"/>
        <v>1.5053496891653866</v>
      </c>
      <c r="N99">
        <f t="shared" si="2"/>
        <v>1.2288060971702726</v>
      </c>
      <c r="O99">
        <f t="shared" si="2"/>
        <v>1.7339119980151949</v>
      </c>
      <c r="P99">
        <f t="shared" si="2"/>
        <v>0.58287815231478213</v>
      </c>
      <c r="Q99">
        <f t="shared" si="2"/>
        <v>0.19411024190289056</v>
      </c>
      <c r="R99">
        <f t="shared" si="2"/>
        <v>0.38143382574145945</v>
      </c>
      <c r="S99">
        <f t="shared" si="2"/>
        <v>0.19654695347462564</v>
      </c>
      <c r="T99">
        <f t="shared" si="2"/>
        <v>0</v>
      </c>
      <c r="U99">
        <f t="shared" si="2"/>
        <v>1.2410720604523082</v>
      </c>
      <c r="V99">
        <f t="shared" si="2"/>
        <v>0.120470685369077</v>
      </c>
      <c r="W99">
        <f t="shared" si="2"/>
        <v>0.39005832334516094</v>
      </c>
      <c r="X99">
        <f t="shared" si="2"/>
        <v>0.91737498462285905</v>
      </c>
      <c r="Y99">
        <f t="shared" si="2"/>
        <v>0</v>
      </c>
      <c r="Z99">
        <f t="shared" si="2"/>
        <v>3.021975095053224E-2</v>
      </c>
      <c r="AA99">
        <f t="shared" si="2"/>
        <v>3.8478173690043832E-2</v>
      </c>
      <c r="AB99">
        <f t="shared" si="2"/>
        <v>5.2018184915309955E-2</v>
      </c>
      <c r="AC99">
        <f t="shared" si="2"/>
        <v>2.7492138192887702E-2</v>
      </c>
      <c r="AD99">
        <f t="shared" si="2"/>
        <v>5.9558251097109154E-2</v>
      </c>
      <c r="AE99">
        <f t="shared" si="2"/>
        <v>0.11965293299248592</v>
      </c>
      <c r="AF99">
        <f t="shared" si="2"/>
        <v>0.23287642283221149</v>
      </c>
      <c r="AG99">
        <f t="shared" si="2"/>
        <v>0.73181423483030794</v>
      </c>
      <c r="AH99">
        <f t="shared" si="2"/>
        <v>0.28550267054508449</v>
      </c>
      <c r="AI99">
        <f t="shared" si="2"/>
        <v>1.6541177381914001E-2</v>
      </c>
      <c r="AJ99">
        <f t="shared" si="2"/>
        <v>0</v>
      </c>
      <c r="AK99">
        <f t="shared" si="2"/>
        <v>0.56154021838947998</v>
      </c>
      <c r="AL99">
        <f t="shared" si="2"/>
        <v>0.2148117018539763</v>
      </c>
      <c r="AM99">
        <f t="shared" si="2"/>
        <v>2.1289415508140262E-2</v>
      </c>
      <c r="AN99">
        <f t="shared" si="2"/>
        <v>0</v>
      </c>
      <c r="AO99">
        <f t="shared" si="2"/>
        <v>0</v>
      </c>
      <c r="AP99">
        <f t="shared" si="2"/>
        <v>2.276688905447714E-2</v>
      </c>
      <c r="AQ99">
        <f t="shared" si="2"/>
        <v>0.43548651198277993</v>
      </c>
      <c r="AR99">
        <f t="shared" si="2"/>
        <v>0.14025463941452723</v>
      </c>
      <c r="AS99">
        <f t="shared" si="2"/>
        <v>0.12675615640200369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0.88503238072373369</v>
      </c>
      <c r="BB99">
        <f t="shared" si="1"/>
        <v>20.287991081566581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81.476772763985224</v>
      </c>
      <c r="L3">
        <v>19.494706020271277</v>
      </c>
      <c r="M3">
        <v>0</v>
      </c>
      <c r="N3">
        <v>29.597211675965603</v>
      </c>
      <c r="O3">
        <v>49.663484030010515</v>
      </c>
      <c r="P3">
        <v>60.909556240314352</v>
      </c>
      <c r="Q3">
        <v>5.7153281214520923</v>
      </c>
      <c r="R3">
        <v>10.594654422507887</v>
      </c>
      <c r="S3">
        <v>6.8970057533532358</v>
      </c>
      <c r="T3">
        <v>0</v>
      </c>
      <c r="U3">
        <v>275.57810989155439</v>
      </c>
      <c r="V3">
        <v>4.5995555054352497</v>
      </c>
      <c r="W3">
        <v>11.779452229948943</v>
      </c>
      <c r="X3">
        <v>24.963118421055501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13.528133319974954</v>
      </c>
      <c r="AL3">
        <v>0.64867787160808899</v>
      </c>
      <c r="AM3">
        <v>0</v>
      </c>
      <c r="AN3">
        <v>0</v>
      </c>
      <c r="AO3">
        <v>0</v>
      </c>
      <c r="AP3">
        <v>0.29259198914631596</v>
      </c>
      <c r="AQ3">
        <v>0</v>
      </c>
      <c r="AR3">
        <v>1.6810913921936963</v>
      </c>
      <c r="AS3">
        <v>4.23330470465456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25.149085131973436</v>
      </c>
      <c r="BB3">
        <f>SUM(B3:AZ3)-BA3</f>
        <v>576.50366922145849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81.443196387542486</v>
      </c>
      <c r="L4">
        <v>19.494706020271277</v>
      </c>
      <c r="M4">
        <v>0</v>
      </c>
      <c r="N4">
        <v>29.597211675965603</v>
      </c>
      <c r="O4">
        <v>49.663484030010515</v>
      </c>
      <c r="P4">
        <v>60.909556240314352</v>
      </c>
      <c r="Q4">
        <v>5.7153281214520923</v>
      </c>
      <c r="R4">
        <v>10.594654422507887</v>
      </c>
      <c r="S4">
        <v>6.6569824656951511</v>
      </c>
      <c r="T4">
        <v>0</v>
      </c>
      <c r="U4">
        <v>275.57810989155439</v>
      </c>
      <c r="V4">
        <v>4.5995555054352497</v>
      </c>
      <c r="W4">
        <v>11.779452229948943</v>
      </c>
      <c r="X4">
        <v>24.963118421055501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13.528133319974954</v>
      </c>
      <c r="AL4">
        <v>0.64867787160808899</v>
      </c>
      <c r="AM4">
        <v>0</v>
      </c>
      <c r="AN4">
        <v>0</v>
      </c>
      <c r="AO4">
        <v>0</v>
      </c>
      <c r="AP4">
        <v>0.29259198914631596</v>
      </c>
      <c r="AQ4">
        <v>0</v>
      </c>
      <c r="AR4">
        <v>1.6810913921936963</v>
      </c>
      <c r="AS4">
        <v>4.23330470465456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25.137648666014023</v>
      </c>
      <c r="BB4">
        <f t="shared" ref="BB4:BB67" si="0">SUM(B4:AZ4)-BA4</f>
        <v>576.24150602331702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81.444052106071595</v>
      </c>
      <c r="L5">
        <v>19.494706020271277</v>
      </c>
      <c r="M5">
        <v>0</v>
      </c>
      <c r="N5">
        <v>29.597211675965603</v>
      </c>
      <c r="O5">
        <v>49.663484030010515</v>
      </c>
      <c r="P5">
        <v>60.909556240314352</v>
      </c>
      <c r="Q5">
        <v>5.7153281214520923</v>
      </c>
      <c r="R5">
        <v>10.594654422507887</v>
      </c>
      <c r="S5">
        <v>6.7682929480782468</v>
      </c>
      <c r="T5">
        <v>0</v>
      </c>
      <c r="U5">
        <v>275.57810989155439</v>
      </c>
      <c r="V5">
        <v>4.5995555054352497</v>
      </c>
      <c r="W5">
        <v>11.779452229948943</v>
      </c>
      <c r="X5">
        <v>24.963118421055501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13.528133319974954</v>
      </c>
      <c r="AL5">
        <v>0.64867787160808899</v>
      </c>
      <c r="AM5">
        <v>0</v>
      </c>
      <c r="AN5">
        <v>0</v>
      </c>
      <c r="AO5">
        <v>0</v>
      </c>
      <c r="AP5">
        <v>0.29259198914631596</v>
      </c>
      <c r="AQ5">
        <v>0</v>
      </c>
      <c r="AR5">
        <v>7.0045470256731361</v>
      </c>
      <c r="AS5">
        <v>4.23330470465456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25.364857658691587</v>
      </c>
      <c r="BB5">
        <f t="shared" si="0"/>
        <v>581.4499188650309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81.443196387542486</v>
      </c>
      <c r="L6">
        <v>19.494706020271277</v>
      </c>
      <c r="M6">
        <v>0</v>
      </c>
      <c r="N6">
        <v>29.597211675965603</v>
      </c>
      <c r="O6">
        <v>49.663484030010515</v>
      </c>
      <c r="P6">
        <v>60.909556240314352</v>
      </c>
      <c r="Q6">
        <v>5.7153281214520923</v>
      </c>
      <c r="R6">
        <v>10.594654422507887</v>
      </c>
      <c r="S6">
        <v>6.7682929480782468</v>
      </c>
      <c r="T6">
        <v>0</v>
      </c>
      <c r="U6">
        <v>275.57810989155439</v>
      </c>
      <c r="V6">
        <v>4.5995555054352497</v>
      </c>
      <c r="W6">
        <v>11.779452229948943</v>
      </c>
      <c r="X6">
        <v>24.963118421055501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13.528133319974954</v>
      </c>
      <c r="AL6">
        <v>0.64867787160808899</v>
      </c>
      <c r="AM6">
        <v>0</v>
      </c>
      <c r="AN6">
        <v>0</v>
      </c>
      <c r="AO6">
        <v>0</v>
      </c>
      <c r="AP6">
        <v>0.29259198914631596</v>
      </c>
      <c r="AQ6">
        <v>0</v>
      </c>
      <c r="AR6">
        <v>7.0045470256731361</v>
      </c>
      <c r="AS6">
        <v>4.23330470465456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25.364821889657076</v>
      </c>
      <c r="BB6">
        <f t="shared" si="0"/>
        <v>581.44909891553641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81.444052106071595</v>
      </c>
      <c r="L7">
        <v>19.494706020271277</v>
      </c>
      <c r="M7">
        <v>0</v>
      </c>
      <c r="N7">
        <v>29.597211675965603</v>
      </c>
      <c r="O7">
        <v>49.663484030010515</v>
      </c>
      <c r="P7">
        <v>60.909556240314352</v>
      </c>
      <c r="Q7">
        <v>2.838000237282984</v>
      </c>
      <c r="R7">
        <v>3.9981516961217705</v>
      </c>
      <c r="S7">
        <v>2.5755337586782958</v>
      </c>
      <c r="T7">
        <v>0</v>
      </c>
      <c r="U7">
        <v>275.57810989155439</v>
      </c>
      <c r="V7">
        <v>0</v>
      </c>
      <c r="W7">
        <v>4.7850370384736873</v>
      </c>
      <c r="X7">
        <v>11.478388093397312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13.528133319974954</v>
      </c>
      <c r="AL7">
        <v>0.64867787160808899</v>
      </c>
      <c r="AM7">
        <v>0</v>
      </c>
      <c r="AN7">
        <v>0</v>
      </c>
      <c r="AO7">
        <v>0</v>
      </c>
      <c r="AP7">
        <v>0.29259198914631596</v>
      </c>
      <c r="AQ7">
        <v>0</v>
      </c>
      <c r="AR7">
        <v>2.2414551012314758</v>
      </c>
      <c r="AS7">
        <v>2.6628851575871422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23.48056372271742</v>
      </c>
      <c r="BB7">
        <f t="shared" si="0"/>
        <v>538.25541050497236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81.443196387542486</v>
      </c>
      <c r="L8">
        <v>19.494706020271277</v>
      </c>
      <c r="M8">
        <v>0</v>
      </c>
      <c r="N8">
        <v>29.597211675965603</v>
      </c>
      <c r="O8">
        <v>49.663484030010515</v>
      </c>
      <c r="P8">
        <v>60.909556240314352</v>
      </c>
      <c r="Q8">
        <v>2.838000237282984</v>
      </c>
      <c r="R8">
        <v>3.9981516961217705</v>
      </c>
      <c r="S8">
        <v>2.5755337586782958</v>
      </c>
      <c r="T8">
        <v>0</v>
      </c>
      <c r="U8">
        <v>275.57810989155439</v>
      </c>
      <c r="V8">
        <v>0</v>
      </c>
      <c r="W8">
        <v>4.7850370384736873</v>
      </c>
      <c r="X8">
        <v>11.478388093397312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13.528133319974954</v>
      </c>
      <c r="AL8">
        <v>0.64867787160808899</v>
      </c>
      <c r="AM8">
        <v>0</v>
      </c>
      <c r="AN8">
        <v>0</v>
      </c>
      <c r="AO8">
        <v>0</v>
      </c>
      <c r="AP8">
        <v>0.29259198914631596</v>
      </c>
      <c r="AQ8">
        <v>0</v>
      </c>
      <c r="AR8">
        <v>1.6810913921936963</v>
      </c>
      <c r="AS8">
        <v>2.6628851575871422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23.457104750645129</v>
      </c>
      <c r="BB8">
        <f t="shared" si="0"/>
        <v>537.7176500494777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81.539331361067667</v>
      </c>
      <c r="L9">
        <v>19.494706020271277</v>
      </c>
      <c r="M9">
        <v>0</v>
      </c>
      <c r="N9">
        <v>29.597211675965603</v>
      </c>
      <c r="O9">
        <v>49.663484030010515</v>
      </c>
      <c r="P9">
        <v>60.909556240314352</v>
      </c>
      <c r="Q9">
        <v>2.8391708895562715</v>
      </c>
      <c r="R9">
        <v>4.1755412190850008</v>
      </c>
      <c r="S9">
        <v>2.827029106964992</v>
      </c>
      <c r="T9">
        <v>0</v>
      </c>
      <c r="U9">
        <v>275.57810989155439</v>
      </c>
      <c r="V9">
        <v>0</v>
      </c>
      <c r="W9">
        <v>4.7850370384736873</v>
      </c>
      <c r="X9">
        <v>11.478388093397312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13.528133319974954</v>
      </c>
      <c r="AL9">
        <v>0.64867787160808899</v>
      </c>
      <c r="AM9">
        <v>0</v>
      </c>
      <c r="AN9">
        <v>0</v>
      </c>
      <c r="AO9">
        <v>0</v>
      </c>
      <c r="AP9">
        <v>0.29259198914631596</v>
      </c>
      <c r="AQ9">
        <v>0</v>
      </c>
      <c r="AR9">
        <v>1.6810913921936963</v>
      </c>
      <c r="AS9">
        <v>2.6628851575871422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23.479099513421751</v>
      </c>
      <c r="BB9">
        <f t="shared" si="0"/>
        <v>538.22184578374959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81.443196387542486</v>
      </c>
      <c r="L10">
        <v>19.494706020271277</v>
      </c>
      <c r="M10">
        <v>0</v>
      </c>
      <c r="N10">
        <v>29.597211675965603</v>
      </c>
      <c r="O10">
        <v>49.663484030010515</v>
      </c>
      <c r="P10">
        <v>60.909556240314352</v>
      </c>
      <c r="Q10">
        <v>2.838000237282984</v>
      </c>
      <c r="R10">
        <v>3.9981516961217705</v>
      </c>
      <c r="S10">
        <v>2.5755337586782958</v>
      </c>
      <c r="T10">
        <v>0</v>
      </c>
      <c r="U10">
        <v>275.57810989155439</v>
      </c>
      <c r="V10">
        <v>0</v>
      </c>
      <c r="W10">
        <v>4.7850370384736873</v>
      </c>
      <c r="X10">
        <v>11.478388093397312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13.528133319974954</v>
      </c>
      <c r="AL10">
        <v>0.64867787160808899</v>
      </c>
      <c r="AM10">
        <v>0</v>
      </c>
      <c r="AN10">
        <v>0</v>
      </c>
      <c r="AO10">
        <v>0</v>
      </c>
      <c r="AP10">
        <v>0.29259198914631596</v>
      </c>
      <c r="AQ10">
        <v>0</v>
      </c>
      <c r="AR10">
        <v>1.6810913921936963</v>
      </c>
      <c r="AS10">
        <v>2.6628851575871422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23.457104750645129</v>
      </c>
      <c r="BB10">
        <f t="shared" si="0"/>
        <v>537.7176500494777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81.444052106071595</v>
      </c>
      <c r="L11">
        <v>19.494706020271277</v>
      </c>
      <c r="M11">
        <v>0</v>
      </c>
      <c r="N11">
        <v>29.597211675965603</v>
      </c>
      <c r="O11">
        <v>49.663484030010515</v>
      </c>
      <c r="P11">
        <v>60.909556240314352</v>
      </c>
      <c r="Q11">
        <v>2.838000237282984</v>
      </c>
      <c r="R11">
        <v>4.3739774613909468</v>
      </c>
      <c r="S11">
        <v>2.5755337586782958</v>
      </c>
      <c r="T11">
        <v>0</v>
      </c>
      <c r="U11">
        <v>275.57810989155439</v>
      </c>
      <c r="V11">
        <v>0</v>
      </c>
      <c r="W11">
        <v>4.7850370384736873</v>
      </c>
      <c r="X11">
        <v>11.478388093397312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13.528133319974954</v>
      </c>
      <c r="AL11">
        <v>0.64867787160808899</v>
      </c>
      <c r="AM11">
        <v>0</v>
      </c>
      <c r="AN11">
        <v>0</v>
      </c>
      <c r="AO11">
        <v>0</v>
      </c>
      <c r="AP11">
        <v>0.29259198914631596</v>
      </c>
      <c r="AQ11">
        <v>0</v>
      </c>
      <c r="AR11">
        <v>1.6810913921936963</v>
      </c>
      <c r="AS11">
        <v>2.6628851575871422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23.472850036667893</v>
      </c>
      <c r="BB11">
        <f t="shared" si="0"/>
        <v>538.07858624725327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81.443196387542486</v>
      </c>
      <c r="L12">
        <v>19.494706020271277</v>
      </c>
      <c r="M12">
        <v>0</v>
      </c>
      <c r="N12">
        <v>29.597211675965603</v>
      </c>
      <c r="O12">
        <v>49.663484030010515</v>
      </c>
      <c r="P12">
        <v>60.909556240314352</v>
      </c>
      <c r="Q12">
        <v>2.838000237282984</v>
      </c>
      <c r="R12">
        <v>4.3739774613909468</v>
      </c>
      <c r="S12">
        <v>2.5755337586782958</v>
      </c>
      <c r="T12">
        <v>0</v>
      </c>
      <c r="U12">
        <v>275.57810989155439</v>
      </c>
      <c r="V12">
        <v>0</v>
      </c>
      <c r="W12">
        <v>4.7850370384736873</v>
      </c>
      <c r="X12">
        <v>11.478388093397312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13.528133319974954</v>
      </c>
      <c r="AL12">
        <v>0.64867787160808899</v>
      </c>
      <c r="AM12">
        <v>0</v>
      </c>
      <c r="AN12">
        <v>0</v>
      </c>
      <c r="AO12">
        <v>0</v>
      </c>
      <c r="AP12">
        <v>0.29259198914631596</v>
      </c>
      <c r="AQ12">
        <v>0</v>
      </c>
      <c r="AR12">
        <v>1.6810913921936963</v>
      </c>
      <c r="AS12">
        <v>2.6628851575871422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23.472814267633382</v>
      </c>
      <c r="BB12">
        <f t="shared" si="0"/>
        <v>538.07776629775879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81.444052106071595</v>
      </c>
      <c r="L13">
        <v>19.494706020271277</v>
      </c>
      <c r="M13">
        <v>0</v>
      </c>
      <c r="N13">
        <v>29.597211675965603</v>
      </c>
      <c r="O13">
        <v>49.663484030010515</v>
      </c>
      <c r="P13">
        <v>60.909556240314352</v>
      </c>
      <c r="Q13">
        <v>2.838000237282984</v>
      </c>
      <c r="R13">
        <v>4.3739774613909468</v>
      </c>
      <c r="S13">
        <v>2.5755337586782958</v>
      </c>
      <c r="T13">
        <v>0</v>
      </c>
      <c r="U13">
        <v>275.57810989155439</v>
      </c>
      <c r="V13">
        <v>0</v>
      </c>
      <c r="W13">
        <v>4.7850370384736873</v>
      </c>
      <c r="X13">
        <v>11.478388093397312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13.528133319974954</v>
      </c>
      <c r="AL13">
        <v>0.64867787160808899</v>
      </c>
      <c r="AM13">
        <v>0</v>
      </c>
      <c r="AN13">
        <v>0</v>
      </c>
      <c r="AO13">
        <v>0</v>
      </c>
      <c r="AP13">
        <v>0.29259198914631596</v>
      </c>
      <c r="AQ13">
        <v>0</v>
      </c>
      <c r="AR13">
        <v>1.6810913921936963</v>
      </c>
      <c r="AS13">
        <v>2.6628851575871422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23.472850036667893</v>
      </c>
      <c r="BB13">
        <f t="shared" si="0"/>
        <v>538.07858624725327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81.443196387542486</v>
      </c>
      <c r="L14">
        <v>19.494706020271277</v>
      </c>
      <c r="M14">
        <v>0</v>
      </c>
      <c r="N14">
        <v>29.597211675965603</v>
      </c>
      <c r="O14">
        <v>49.663484030010515</v>
      </c>
      <c r="P14">
        <v>60.909556240314352</v>
      </c>
      <c r="Q14">
        <v>2.838000237282984</v>
      </c>
      <c r="R14">
        <v>4.3739774613909468</v>
      </c>
      <c r="S14">
        <v>2.5755337586782958</v>
      </c>
      <c r="T14">
        <v>0</v>
      </c>
      <c r="U14">
        <v>275.57810989155439</v>
      </c>
      <c r="V14">
        <v>0</v>
      </c>
      <c r="W14">
        <v>4.7850370384736873</v>
      </c>
      <c r="X14">
        <v>11.478388093397312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13.528133319974954</v>
      </c>
      <c r="AL14">
        <v>0.64867787160808899</v>
      </c>
      <c r="AM14">
        <v>0</v>
      </c>
      <c r="AN14">
        <v>0</v>
      </c>
      <c r="AO14">
        <v>0</v>
      </c>
      <c r="AP14">
        <v>0.29259198914631596</v>
      </c>
      <c r="AQ14">
        <v>0</v>
      </c>
      <c r="AR14">
        <v>1.6810913921936963</v>
      </c>
      <c r="AS14">
        <v>2.6628851575871422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23.472814267633382</v>
      </c>
      <c r="BB14">
        <f t="shared" si="0"/>
        <v>538.07776629775879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81.444052106071595</v>
      </c>
      <c r="L15">
        <v>19.494706020271277</v>
      </c>
      <c r="M15">
        <v>0</v>
      </c>
      <c r="N15">
        <v>29.597211675965603</v>
      </c>
      <c r="O15">
        <v>49.663484030010515</v>
      </c>
      <c r="P15">
        <v>60.909556240314352</v>
      </c>
      <c r="Q15">
        <v>2.5880904299728655</v>
      </c>
      <c r="R15">
        <v>4.3739774613909468</v>
      </c>
      <c r="S15">
        <v>2.5755337586782958</v>
      </c>
      <c r="T15">
        <v>0</v>
      </c>
      <c r="U15">
        <v>275.57810989155439</v>
      </c>
      <c r="V15">
        <v>0</v>
      </c>
      <c r="W15">
        <v>4.7850370384736873</v>
      </c>
      <c r="X15">
        <v>11.478388093397312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13.528133319974954</v>
      </c>
      <c r="AL15">
        <v>0.64867787160808899</v>
      </c>
      <c r="AM15">
        <v>0</v>
      </c>
      <c r="AN15">
        <v>0</v>
      </c>
      <c r="AO15">
        <v>0</v>
      </c>
      <c r="AP15">
        <v>0.29259198914631596</v>
      </c>
      <c r="AQ15">
        <v>0</v>
      </c>
      <c r="AR15">
        <v>1.6810913921936963</v>
      </c>
      <c r="AS15">
        <v>2.6628851575871422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23.462403806722328</v>
      </c>
      <c r="BB15">
        <f t="shared" si="0"/>
        <v>537.83912266988864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81.443196387542486</v>
      </c>
      <c r="L16">
        <v>19.494706020271277</v>
      </c>
      <c r="M16">
        <v>0</v>
      </c>
      <c r="N16">
        <v>29.597211675965603</v>
      </c>
      <c r="O16">
        <v>49.663484030010515</v>
      </c>
      <c r="P16">
        <v>60.909556240314352</v>
      </c>
      <c r="Q16">
        <v>2.5880904299728655</v>
      </c>
      <c r="R16">
        <v>4.3739774613909468</v>
      </c>
      <c r="S16">
        <v>2.5755337586782958</v>
      </c>
      <c r="T16">
        <v>0</v>
      </c>
      <c r="U16">
        <v>275.57810989155439</v>
      </c>
      <c r="V16">
        <v>0</v>
      </c>
      <c r="W16">
        <v>4.7850370384736873</v>
      </c>
      <c r="X16">
        <v>11.478388093397312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13.528133319974954</v>
      </c>
      <c r="AL16">
        <v>0.64867787160808899</v>
      </c>
      <c r="AM16">
        <v>0</v>
      </c>
      <c r="AN16">
        <v>0</v>
      </c>
      <c r="AO16">
        <v>0</v>
      </c>
      <c r="AP16">
        <v>0.29259198914631596</v>
      </c>
      <c r="AQ16">
        <v>0</v>
      </c>
      <c r="AR16">
        <v>1.6810913921936963</v>
      </c>
      <c r="AS16">
        <v>2.6628851575871422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23.462368037687817</v>
      </c>
      <c r="BB16">
        <f t="shared" si="0"/>
        <v>537.83830272039415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81.444052106071595</v>
      </c>
      <c r="L17">
        <v>19.494706020271277</v>
      </c>
      <c r="M17">
        <v>0</v>
      </c>
      <c r="N17">
        <v>29.597211675965603</v>
      </c>
      <c r="O17">
        <v>49.663484030010515</v>
      </c>
      <c r="P17">
        <v>60.909556240314352</v>
      </c>
      <c r="Q17">
        <v>2.5880904299728655</v>
      </c>
      <c r="R17">
        <v>4.3739774613909468</v>
      </c>
      <c r="S17">
        <v>2.5755337586782958</v>
      </c>
      <c r="T17">
        <v>0</v>
      </c>
      <c r="U17">
        <v>275.57810989155439</v>
      </c>
      <c r="V17">
        <v>0</v>
      </c>
      <c r="W17">
        <v>4.7850370384736873</v>
      </c>
      <c r="X17">
        <v>11.478388093397312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13.528133319974954</v>
      </c>
      <c r="AL17">
        <v>3.2433898881149434</v>
      </c>
      <c r="AM17">
        <v>0</v>
      </c>
      <c r="AN17">
        <v>0</v>
      </c>
      <c r="AO17">
        <v>0</v>
      </c>
      <c r="AP17">
        <v>0.29259198914631596</v>
      </c>
      <c r="AQ17">
        <v>0</v>
      </c>
      <c r="AR17">
        <v>7.0045470256731361</v>
      </c>
      <c r="AS17">
        <v>2.6628851575871422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23.793383214491751</v>
      </c>
      <c r="BB17">
        <f t="shared" si="0"/>
        <v>545.42631091210546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81.443196387542486</v>
      </c>
      <c r="L18">
        <v>19.494706020271277</v>
      </c>
      <c r="M18">
        <v>0</v>
      </c>
      <c r="N18">
        <v>29.597211675965603</v>
      </c>
      <c r="O18">
        <v>49.663484030010515</v>
      </c>
      <c r="P18">
        <v>60.909556240314352</v>
      </c>
      <c r="Q18">
        <v>2.5880904299728655</v>
      </c>
      <c r="R18">
        <v>4.3739774613909468</v>
      </c>
      <c r="S18">
        <v>2.5755337586782958</v>
      </c>
      <c r="T18">
        <v>0</v>
      </c>
      <c r="U18">
        <v>275.57810989155439</v>
      </c>
      <c r="V18">
        <v>0</v>
      </c>
      <c r="W18">
        <v>4.7850370384736873</v>
      </c>
      <c r="X18">
        <v>11.478388093397312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13.528133319974954</v>
      </c>
      <c r="AL18">
        <v>13.563266636184242</v>
      </c>
      <c r="AM18">
        <v>0</v>
      </c>
      <c r="AN18">
        <v>0</v>
      </c>
      <c r="AO18">
        <v>0</v>
      </c>
      <c r="AP18">
        <v>0.29259198914631596</v>
      </c>
      <c r="AQ18">
        <v>0</v>
      </c>
      <c r="AR18">
        <v>7.0045470256731361</v>
      </c>
      <c r="AS18">
        <v>2.6628851575871422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24.224718293526539</v>
      </c>
      <c r="BB18">
        <f t="shared" si="0"/>
        <v>555.31399686261102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81.444052106071595</v>
      </c>
      <c r="L19">
        <v>19.391165683390604</v>
      </c>
      <c r="M19">
        <v>0</v>
      </c>
      <c r="N19">
        <v>29.597211675965603</v>
      </c>
      <c r="O19">
        <v>49.663484030010515</v>
      </c>
      <c r="P19">
        <v>60.909556240314352</v>
      </c>
      <c r="Q19">
        <v>2.5880904299728655</v>
      </c>
      <c r="R19">
        <v>4.3739774613909468</v>
      </c>
      <c r="S19">
        <v>2.6302189982841209</v>
      </c>
      <c r="T19">
        <v>0</v>
      </c>
      <c r="U19">
        <v>275.57810989155439</v>
      </c>
      <c r="V19">
        <v>0</v>
      </c>
      <c r="W19">
        <v>4.7850370384736873</v>
      </c>
      <c r="X19">
        <v>11.478388093397312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13.528133319974954</v>
      </c>
      <c r="AL19">
        <v>13.563266636184242</v>
      </c>
      <c r="AM19">
        <v>0</v>
      </c>
      <c r="AN19">
        <v>0</v>
      </c>
      <c r="AO19">
        <v>0</v>
      </c>
      <c r="AP19">
        <v>0.29259198914631596</v>
      </c>
      <c r="AQ19">
        <v>0</v>
      </c>
      <c r="AR19">
        <v>2.2414551012314758</v>
      </c>
      <c r="AS19">
        <v>2.6628851575871422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24.023614677053306</v>
      </c>
      <c r="BB19">
        <f t="shared" si="0"/>
        <v>550.70400917589689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81.443196387542486</v>
      </c>
      <c r="L20">
        <v>19.391165683390604</v>
      </c>
      <c r="M20">
        <v>0</v>
      </c>
      <c r="N20">
        <v>29.597211675965603</v>
      </c>
      <c r="O20">
        <v>49.663484030010515</v>
      </c>
      <c r="P20">
        <v>60.909556240314352</v>
      </c>
      <c r="Q20">
        <v>2.5880904299728655</v>
      </c>
      <c r="R20">
        <v>4.3739774613909468</v>
      </c>
      <c r="S20">
        <v>2.6302189982841209</v>
      </c>
      <c r="T20">
        <v>0</v>
      </c>
      <c r="U20">
        <v>275.57810989155439</v>
      </c>
      <c r="V20">
        <v>0</v>
      </c>
      <c r="W20">
        <v>4.7850370384736873</v>
      </c>
      <c r="X20">
        <v>11.478388093397312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13.528133319974954</v>
      </c>
      <c r="AL20">
        <v>13.563266636184242</v>
      </c>
      <c r="AM20">
        <v>0</v>
      </c>
      <c r="AN20">
        <v>0</v>
      </c>
      <c r="AO20">
        <v>0</v>
      </c>
      <c r="AP20">
        <v>0.29259198914631596</v>
      </c>
      <c r="AQ20">
        <v>0</v>
      </c>
      <c r="AR20">
        <v>1.6810913921936963</v>
      </c>
      <c r="AS20">
        <v>2.6628851575871422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24.000155704981015</v>
      </c>
      <c r="BB20">
        <f t="shared" si="0"/>
        <v>550.16624872040222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81.444052106071595</v>
      </c>
      <c r="L21">
        <v>19.391165683390604</v>
      </c>
      <c r="M21">
        <v>0</v>
      </c>
      <c r="N21">
        <v>29.597211675965603</v>
      </c>
      <c r="O21">
        <v>49.663484030010515</v>
      </c>
      <c r="P21">
        <v>60.909556240314352</v>
      </c>
      <c r="Q21">
        <v>2.5880904299728655</v>
      </c>
      <c r="R21">
        <v>3.9981516961217705</v>
      </c>
      <c r="S21">
        <v>2.1596750734550358</v>
      </c>
      <c r="T21">
        <v>0</v>
      </c>
      <c r="U21">
        <v>275.57810989155439</v>
      </c>
      <c r="V21">
        <v>0</v>
      </c>
      <c r="W21">
        <v>4.7850370384736873</v>
      </c>
      <c r="X21">
        <v>11.478388093397312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13.528133319974954</v>
      </c>
      <c r="AL21">
        <v>13.563266636184242</v>
      </c>
      <c r="AM21">
        <v>0</v>
      </c>
      <c r="AN21">
        <v>0</v>
      </c>
      <c r="AO21">
        <v>0</v>
      </c>
      <c r="AP21">
        <v>0.29259198914631596</v>
      </c>
      <c r="AQ21">
        <v>0</v>
      </c>
      <c r="AR21">
        <v>1.6810913921936963</v>
      </c>
      <c r="AS21">
        <v>2.6628851575871422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23.964813220969415</v>
      </c>
      <c r="BB21">
        <f t="shared" si="0"/>
        <v>549.35607723284465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99.917295652358135</v>
      </c>
      <c r="L22">
        <v>19.391165683390604</v>
      </c>
      <c r="M22">
        <v>0</v>
      </c>
      <c r="N22">
        <v>29.597211675965603</v>
      </c>
      <c r="O22">
        <v>49.663484030010515</v>
      </c>
      <c r="P22">
        <v>60.909556240314352</v>
      </c>
      <c r="Q22">
        <v>5.473997669449246</v>
      </c>
      <c r="R22">
        <v>10.594654422507887</v>
      </c>
      <c r="S22">
        <v>6.0882790796980455</v>
      </c>
      <c r="T22">
        <v>0</v>
      </c>
      <c r="U22">
        <v>275.57810989155439</v>
      </c>
      <c r="V22">
        <v>4.5995555054352497</v>
      </c>
      <c r="W22">
        <v>11.779452229948943</v>
      </c>
      <c r="X22">
        <v>24.963118421055501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13.528133319974954</v>
      </c>
      <c r="AL22">
        <v>13.563266636184242</v>
      </c>
      <c r="AM22">
        <v>0</v>
      </c>
      <c r="AN22">
        <v>0</v>
      </c>
      <c r="AO22">
        <v>0</v>
      </c>
      <c r="AP22">
        <v>0.29259198914631596</v>
      </c>
      <c r="AQ22">
        <v>0</v>
      </c>
      <c r="AR22">
        <v>1.6810913921936963</v>
      </c>
      <c r="AS22">
        <v>2.6628851575871422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26.345864888065176</v>
      </c>
      <c r="BB22">
        <f t="shared" si="0"/>
        <v>603.93798410870966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119.90215498094808</v>
      </c>
      <c r="L23">
        <v>19.391306283260619</v>
      </c>
      <c r="M23">
        <v>0</v>
      </c>
      <c r="N23">
        <v>29.597211675965603</v>
      </c>
      <c r="O23">
        <v>49.663484030010515</v>
      </c>
      <c r="P23">
        <v>60.909556240314352</v>
      </c>
      <c r="Q23">
        <v>5.473997669449246</v>
      </c>
      <c r="R23">
        <v>10.594654422507887</v>
      </c>
      <c r="S23">
        <v>6.607410075780038</v>
      </c>
      <c r="T23">
        <v>0</v>
      </c>
      <c r="U23">
        <v>275.57810989155439</v>
      </c>
      <c r="V23">
        <v>4.5995555054352497</v>
      </c>
      <c r="W23">
        <v>11.779452229948943</v>
      </c>
      <c r="X23">
        <v>24.963118421055501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13.528133319974954</v>
      </c>
      <c r="AL23">
        <v>13.563266636184242</v>
      </c>
      <c r="AM23">
        <v>0</v>
      </c>
      <c r="AN23">
        <v>0</v>
      </c>
      <c r="AO23">
        <v>0</v>
      </c>
      <c r="AP23">
        <v>0.29259198914631596</v>
      </c>
      <c r="AQ23">
        <v>0</v>
      </c>
      <c r="AR23">
        <v>1.6810913921936963</v>
      </c>
      <c r="AS23">
        <v>2.6628851575871422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27.202937560711032</v>
      </c>
      <c r="BB23">
        <f t="shared" si="0"/>
        <v>623.58504236060571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164.53641736709659</v>
      </c>
      <c r="L24">
        <v>65.288416674167564</v>
      </c>
      <c r="M24">
        <v>0</v>
      </c>
      <c r="N24">
        <v>29.597211675965603</v>
      </c>
      <c r="O24">
        <v>49.663484030010515</v>
      </c>
      <c r="P24">
        <v>60.909556240314352</v>
      </c>
      <c r="Q24">
        <v>5.473997669449246</v>
      </c>
      <c r="R24">
        <v>10.594654422507887</v>
      </c>
      <c r="S24">
        <v>6.607410075780038</v>
      </c>
      <c r="T24">
        <v>0</v>
      </c>
      <c r="U24">
        <v>275.57810989155439</v>
      </c>
      <c r="V24">
        <v>4.5995555054352497</v>
      </c>
      <c r="W24">
        <v>11.779452229948943</v>
      </c>
      <c r="X24">
        <v>24.963118421055501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13.528133319974954</v>
      </c>
      <c r="AL24">
        <v>3.2433898881149434</v>
      </c>
      <c r="AM24">
        <v>0</v>
      </c>
      <c r="AN24">
        <v>0</v>
      </c>
      <c r="AO24">
        <v>0</v>
      </c>
      <c r="AP24">
        <v>0.29259198914631596</v>
      </c>
      <c r="AQ24">
        <v>0</v>
      </c>
      <c r="AR24">
        <v>1.6810913921936963</v>
      </c>
      <c r="AS24">
        <v>2.6628851575871422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30.555778094722637</v>
      </c>
      <c r="BB24">
        <f t="shared" si="0"/>
        <v>700.44369785558035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164.53326097670126</v>
      </c>
      <c r="L25">
        <v>65.2891399680273</v>
      </c>
      <c r="M25">
        <v>0</v>
      </c>
      <c r="N25">
        <v>29.597211675965603</v>
      </c>
      <c r="O25">
        <v>49.663484030010515</v>
      </c>
      <c r="P25">
        <v>60.909556240314352</v>
      </c>
      <c r="Q25">
        <v>5.4788310468492059</v>
      </c>
      <c r="R25">
        <v>10.591871774295232</v>
      </c>
      <c r="S25">
        <v>6.6065472337751006</v>
      </c>
      <c r="T25">
        <v>0</v>
      </c>
      <c r="U25">
        <v>275.57810989155439</v>
      </c>
      <c r="V25">
        <v>4.6015370259453867</v>
      </c>
      <c r="W25">
        <v>11.777029777031839</v>
      </c>
      <c r="X25">
        <v>24.963301682281582</v>
      </c>
      <c r="Y25">
        <v>0</v>
      </c>
      <c r="Z25">
        <v>0.27916672928407427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13.528133319974954</v>
      </c>
      <c r="AL25">
        <v>0.64867787160808899</v>
      </c>
      <c r="AM25">
        <v>0</v>
      </c>
      <c r="AN25">
        <v>0</v>
      </c>
      <c r="AO25">
        <v>0</v>
      </c>
      <c r="AP25">
        <v>0.29259198914631596</v>
      </c>
      <c r="AQ25">
        <v>0</v>
      </c>
      <c r="AR25">
        <v>1.6810913921936963</v>
      </c>
      <c r="AS25">
        <v>2.6628851575871422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30.458925481310409</v>
      </c>
      <c r="BB25">
        <f t="shared" si="0"/>
        <v>698.22350230123573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164.53326097670126</v>
      </c>
      <c r="L26">
        <v>65.289177016568019</v>
      </c>
      <c r="M26">
        <v>0</v>
      </c>
      <c r="N26">
        <v>29.597211675965603</v>
      </c>
      <c r="O26">
        <v>49.663484030010515</v>
      </c>
      <c r="P26">
        <v>60.909556240314352</v>
      </c>
      <c r="Q26">
        <v>5.4788310468492059</v>
      </c>
      <c r="R26">
        <v>10.591282595124852</v>
      </c>
      <c r="S26">
        <v>6.6065472337751006</v>
      </c>
      <c r="T26">
        <v>0</v>
      </c>
      <c r="U26">
        <v>275.57810989155439</v>
      </c>
      <c r="V26">
        <v>4.6032161457351011</v>
      </c>
      <c r="W26">
        <v>11.779918625843495</v>
      </c>
      <c r="X26">
        <v>24.963443125034253</v>
      </c>
      <c r="Y26">
        <v>0</v>
      </c>
      <c r="Z26">
        <v>1.6632753412648715</v>
      </c>
      <c r="AA26">
        <v>0</v>
      </c>
      <c r="AB26">
        <v>0</v>
      </c>
      <c r="AC26">
        <v>0</v>
      </c>
      <c r="AD26">
        <v>0</v>
      </c>
      <c r="AE26">
        <v>1.3183295049050301</v>
      </c>
      <c r="AF26">
        <v>0</v>
      </c>
      <c r="AG26">
        <v>0</v>
      </c>
      <c r="AH26">
        <v>0.72833100532247963</v>
      </c>
      <c r="AI26">
        <v>0</v>
      </c>
      <c r="AJ26">
        <v>0</v>
      </c>
      <c r="AK26">
        <v>13.528133319974954</v>
      </c>
      <c r="AL26">
        <v>0.64867787160808899</v>
      </c>
      <c r="AM26">
        <v>0</v>
      </c>
      <c r="AN26">
        <v>0</v>
      </c>
      <c r="AO26">
        <v>0</v>
      </c>
      <c r="AP26">
        <v>0.29259198914631596</v>
      </c>
      <c r="AQ26">
        <v>0</v>
      </c>
      <c r="AR26">
        <v>1.6810913921936963</v>
      </c>
      <c r="AS26">
        <v>2.6628851575871422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30.602505404953</v>
      </c>
      <c r="BB26">
        <f t="shared" si="0"/>
        <v>701.51484878052577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157.6506586833257</v>
      </c>
      <c r="L27">
        <v>65.288133098519054</v>
      </c>
      <c r="M27">
        <v>0</v>
      </c>
      <c r="N27">
        <v>29.597211675965603</v>
      </c>
      <c r="O27">
        <v>49.663484030010515</v>
      </c>
      <c r="P27">
        <v>60.909556240314352</v>
      </c>
      <c r="Q27">
        <v>5.4482247736403568</v>
      </c>
      <c r="R27">
        <v>10.593794714171256</v>
      </c>
      <c r="S27">
        <v>6.6069298782991881</v>
      </c>
      <c r="T27">
        <v>0</v>
      </c>
      <c r="U27">
        <v>275.57810989155439</v>
      </c>
      <c r="V27">
        <v>4.5898912933379243</v>
      </c>
      <c r="W27">
        <v>11.779281939846969</v>
      </c>
      <c r="X27">
        <v>24.963663023240269</v>
      </c>
      <c r="Y27">
        <v>0</v>
      </c>
      <c r="Z27">
        <v>1.6632753412648715</v>
      </c>
      <c r="AA27">
        <v>0</v>
      </c>
      <c r="AB27">
        <v>0</v>
      </c>
      <c r="AC27">
        <v>2.4857307817783334</v>
      </c>
      <c r="AD27">
        <v>0</v>
      </c>
      <c r="AE27">
        <v>4.2186547783343773</v>
      </c>
      <c r="AF27">
        <v>0</v>
      </c>
      <c r="AG27">
        <v>0</v>
      </c>
      <c r="AH27">
        <v>5.0983178159048208</v>
      </c>
      <c r="AI27">
        <v>0</v>
      </c>
      <c r="AJ27">
        <v>0</v>
      </c>
      <c r="AK27">
        <v>13.528133319974954</v>
      </c>
      <c r="AL27">
        <v>0.64867787160808899</v>
      </c>
      <c r="AM27">
        <v>0</v>
      </c>
      <c r="AN27">
        <v>0</v>
      </c>
      <c r="AO27">
        <v>0</v>
      </c>
      <c r="AP27">
        <v>1.4304502254226674</v>
      </c>
      <c r="AQ27">
        <v>0</v>
      </c>
      <c r="AR27">
        <v>1.6810913921936963</v>
      </c>
      <c r="AS27">
        <v>2.6628851575871422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30.768401317719107</v>
      </c>
      <c r="BB27">
        <f t="shared" si="0"/>
        <v>705.31775460857557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162.33474766098723</v>
      </c>
      <c r="L28">
        <v>65.288133098519054</v>
      </c>
      <c r="M28">
        <v>0</v>
      </c>
      <c r="N28">
        <v>29.597211675965603</v>
      </c>
      <c r="O28">
        <v>49.663484030010515</v>
      </c>
      <c r="P28">
        <v>60.909556240314352</v>
      </c>
      <c r="Q28">
        <v>5.4774399562739466</v>
      </c>
      <c r="R28">
        <v>10.593794714171256</v>
      </c>
      <c r="S28">
        <v>6.6069298782991881</v>
      </c>
      <c r="T28">
        <v>0</v>
      </c>
      <c r="U28">
        <v>275.57810989155439</v>
      </c>
      <c r="V28">
        <v>4.6016725444837752</v>
      </c>
      <c r="W28">
        <v>11.779281939846969</v>
      </c>
      <c r="X28">
        <v>24.963663023240269</v>
      </c>
      <c r="Y28">
        <v>0</v>
      </c>
      <c r="Z28">
        <v>1.6632753412648715</v>
      </c>
      <c r="AA28">
        <v>0</v>
      </c>
      <c r="AB28">
        <v>0</v>
      </c>
      <c r="AC28">
        <v>2.4857307817783334</v>
      </c>
      <c r="AD28">
        <v>2.2383418369860153</v>
      </c>
      <c r="AE28">
        <v>4.2186547783343773</v>
      </c>
      <c r="AF28">
        <v>0</v>
      </c>
      <c r="AG28">
        <v>0</v>
      </c>
      <c r="AH28">
        <v>10.924966637132124</v>
      </c>
      <c r="AI28">
        <v>0</v>
      </c>
      <c r="AJ28">
        <v>0</v>
      </c>
      <c r="AK28">
        <v>13.528133319974954</v>
      </c>
      <c r="AL28">
        <v>0.64867787160808899</v>
      </c>
      <c r="AM28">
        <v>0</v>
      </c>
      <c r="AN28">
        <v>0</v>
      </c>
      <c r="AO28">
        <v>0</v>
      </c>
      <c r="AP28">
        <v>1.4304502254226674</v>
      </c>
      <c r="AQ28">
        <v>0</v>
      </c>
      <c r="AR28">
        <v>1.6810913921936963</v>
      </c>
      <c r="AS28">
        <v>2.6628851575871422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31.303026497430633</v>
      </c>
      <c r="BB28">
        <f t="shared" si="0"/>
        <v>717.57320549851829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164.53907030351155</v>
      </c>
      <c r="L29">
        <v>65.288133098519054</v>
      </c>
      <c r="M29">
        <v>0</v>
      </c>
      <c r="N29">
        <v>29.597211675965603</v>
      </c>
      <c r="O29">
        <v>49.663484030010515</v>
      </c>
      <c r="P29">
        <v>60.909556240314352</v>
      </c>
      <c r="Q29">
        <v>5.4774399562739466</v>
      </c>
      <c r="R29">
        <v>10.593794714171256</v>
      </c>
      <c r="S29">
        <v>6.6069298782991881</v>
      </c>
      <c r="T29">
        <v>0</v>
      </c>
      <c r="U29">
        <v>275.57810989155439</v>
      </c>
      <c r="V29">
        <v>4.6016725444837752</v>
      </c>
      <c r="W29">
        <v>11.779281939846969</v>
      </c>
      <c r="X29">
        <v>24.963663023240269</v>
      </c>
      <c r="Y29">
        <v>0</v>
      </c>
      <c r="Z29">
        <v>1.6632753412648715</v>
      </c>
      <c r="AA29">
        <v>0</v>
      </c>
      <c r="AB29">
        <v>0.68565416656230416</v>
      </c>
      <c r="AC29">
        <v>2.4857307817783334</v>
      </c>
      <c r="AD29">
        <v>2.2383418369860153</v>
      </c>
      <c r="AE29">
        <v>8.4373095566687546</v>
      </c>
      <c r="AF29">
        <v>0</v>
      </c>
      <c r="AG29">
        <v>0</v>
      </c>
      <c r="AH29">
        <v>17.407113596743894</v>
      </c>
      <c r="AI29">
        <v>0</v>
      </c>
      <c r="AJ29">
        <v>0</v>
      </c>
      <c r="AK29">
        <v>13.528133319974954</v>
      </c>
      <c r="AL29">
        <v>0.64867787160808899</v>
      </c>
      <c r="AM29">
        <v>0</v>
      </c>
      <c r="AN29">
        <v>0</v>
      </c>
      <c r="AO29">
        <v>0</v>
      </c>
      <c r="AP29">
        <v>1.6255117282404508</v>
      </c>
      <c r="AQ29">
        <v>0</v>
      </c>
      <c r="AR29">
        <v>1.6810913921936963</v>
      </c>
      <c r="AS29">
        <v>2.6628851575871422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31.879274611514393</v>
      </c>
      <c r="BB29">
        <f t="shared" si="0"/>
        <v>730.78279743428538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164.53907030351155</v>
      </c>
      <c r="L30">
        <v>65.288133098519054</v>
      </c>
      <c r="M30">
        <v>0</v>
      </c>
      <c r="N30">
        <v>29.597211675965603</v>
      </c>
      <c r="O30">
        <v>49.663484030010515</v>
      </c>
      <c r="P30">
        <v>60.909556240314352</v>
      </c>
      <c r="Q30">
        <v>5.4774399562739466</v>
      </c>
      <c r="R30">
        <v>10.593794714171256</v>
      </c>
      <c r="S30">
        <v>6.6069298782991881</v>
      </c>
      <c r="T30">
        <v>0</v>
      </c>
      <c r="U30">
        <v>275.57810989155439</v>
      </c>
      <c r="V30">
        <v>4.6016725444837752</v>
      </c>
      <c r="W30">
        <v>11.779281939846969</v>
      </c>
      <c r="X30">
        <v>24.963663023240269</v>
      </c>
      <c r="Y30">
        <v>0</v>
      </c>
      <c r="Z30">
        <v>1.8145837403464828</v>
      </c>
      <c r="AA30">
        <v>0.96236390523898974</v>
      </c>
      <c r="AB30">
        <v>3.3597059837194743</v>
      </c>
      <c r="AC30">
        <v>3.9248381718847836</v>
      </c>
      <c r="AD30">
        <v>4.6801694368607789</v>
      </c>
      <c r="AE30">
        <v>12.695514183886454</v>
      </c>
      <c r="AF30">
        <v>0</v>
      </c>
      <c r="AG30">
        <v>0</v>
      </c>
      <c r="AH30">
        <v>23.986371132122731</v>
      </c>
      <c r="AI30">
        <v>1.3078826343143393</v>
      </c>
      <c r="AJ30">
        <v>0</v>
      </c>
      <c r="AK30">
        <v>13.528133319974954</v>
      </c>
      <c r="AL30">
        <v>0.64867787160808899</v>
      </c>
      <c r="AM30">
        <v>1.340569592569401</v>
      </c>
      <c r="AN30">
        <v>0</v>
      </c>
      <c r="AO30">
        <v>0</v>
      </c>
      <c r="AP30">
        <v>1.6255117282404508</v>
      </c>
      <c r="AQ30">
        <v>0</v>
      </c>
      <c r="AR30">
        <v>1.6810913921936963</v>
      </c>
      <c r="AS30">
        <v>2.6628851575871422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32.763535783853648</v>
      </c>
      <c r="BB30">
        <f t="shared" si="0"/>
        <v>751.05310976288513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164.53907030351155</v>
      </c>
      <c r="L31">
        <v>65.287760567453518</v>
      </c>
      <c r="M31">
        <v>0</v>
      </c>
      <c r="N31">
        <v>29.597211675965603</v>
      </c>
      <c r="O31">
        <v>49.663484030010515</v>
      </c>
      <c r="P31">
        <v>60.909556240314352</v>
      </c>
      <c r="Q31">
        <v>5.4774399562739466</v>
      </c>
      <c r="R31">
        <v>10.593794714171256</v>
      </c>
      <c r="S31">
        <v>6.6069298782991881</v>
      </c>
      <c r="T31">
        <v>0</v>
      </c>
      <c r="U31">
        <v>275.57810989155439</v>
      </c>
      <c r="V31">
        <v>4.6016725444837752</v>
      </c>
      <c r="W31">
        <v>11.779281939846969</v>
      </c>
      <c r="X31">
        <v>24.963663023240269</v>
      </c>
      <c r="Y31">
        <v>0</v>
      </c>
      <c r="Z31">
        <v>3.3265506825297431</v>
      </c>
      <c r="AA31">
        <v>4.5215061678146515</v>
      </c>
      <c r="AB31">
        <v>6.774264207889793</v>
      </c>
      <c r="AC31">
        <v>7.4571923453350024</v>
      </c>
      <c r="AD31">
        <v>7.0202541552911697</v>
      </c>
      <c r="AE31">
        <v>12.699469013358378</v>
      </c>
      <c r="AF31">
        <v>0</v>
      </c>
      <c r="AG31">
        <v>0</v>
      </c>
      <c r="AH31">
        <v>29.618798542266752</v>
      </c>
      <c r="AI31">
        <v>4.2506189499060731</v>
      </c>
      <c r="AJ31">
        <v>0</v>
      </c>
      <c r="AK31">
        <v>13.528133319974954</v>
      </c>
      <c r="AL31">
        <v>0.64867787160808899</v>
      </c>
      <c r="AM31">
        <v>2.7016580361093712</v>
      </c>
      <c r="AN31">
        <v>0</v>
      </c>
      <c r="AO31">
        <v>0</v>
      </c>
      <c r="AP31">
        <v>0.58518424337299091</v>
      </c>
      <c r="AQ31">
        <v>0</v>
      </c>
      <c r="AR31">
        <v>1.6810913921936963</v>
      </c>
      <c r="AS31">
        <v>2.6628851575871422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33.735704019945153</v>
      </c>
      <c r="BB31">
        <f t="shared" si="0"/>
        <v>773.33855483041816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164.53907030351155</v>
      </c>
      <c r="L32">
        <v>65.287760567453518</v>
      </c>
      <c r="M32">
        <v>0</v>
      </c>
      <c r="N32">
        <v>29.597211675965603</v>
      </c>
      <c r="O32">
        <v>49.663484030010515</v>
      </c>
      <c r="P32">
        <v>60.909556240314352</v>
      </c>
      <c r="Q32">
        <v>5.4774399562739466</v>
      </c>
      <c r="R32">
        <v>10.593794714171256</v>
      </c>
      <c r="S32">
        <v>6.6069298782991881</v>
      </c>
      <c r="T32">
        <v>0</v>
      </c>
      <c r="U32">
        <v>275.57810989155439</v>
      </c>
      <c r="V32">
        <v>4.6016725444837752</v>
      </c>
      <c r="W32">
        <v>11.779281939846969</v>
      </c>
      <c r="X32">
        <v>24.963663023240269</v>
      </c>
      <c r="Y32">
        <v>0</v>
      </c>
      <c r="Z32">
        <v>3.3265506825297431</v>
      </c>
      <c r="AA32">
        <v>7.131116270089751</v>
      </c>
      <c r="AB32">
        <v>6.774264207889793</v>
      </c>
      <c r="AC32">
        <v>7.4571923453350024</v>
      </c>
      <c r="AD32">
        <v>7.0202541552911697</v>
      </c>
      <c r="AE32">
        <v>12.699469013358378</v>
      </c>
      <c r="AF32">
        <v>0</v>
      </c>
      <c r="AG32">
        <v>0</v>
      </c>
      <c r="AH32">
        <v>29.982963915153412</v>
      </c>
      <c r="AI32">
        <v>4.2506189499060731</v>
      </c>
      <c r="AJ32">
        <v>0</v>
      </c>
      <c r="AK32">
        <v>13.528133319974954</v>
      </c>
      <c r="AL32">
        <v>0.64867787160808899</v>
      </c>
      <c r="AM32">
        <v>4.0627467386766849</v>
      </c>
      <c r="AN32">
        <v>0</v>
      </c>
      <c r="AO32">
        <v>0</v>
      </c>
      <c r="AP32">
        <v>0.58518424337299091</v>
      </c>
      <c r="AQ32">
        <v>0</v>
      </c>
      <c r="AR32">
        <v>2.2414551012314758</v>
      </c>
      <c r="AS32">
        <v>2.6628851575871422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33.940324545612008</v>
      </c>
      <c r="BB32">
        <f t="shared" si="0"/>
        <v>778.02916219151803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164.53907030351155</v>
      </c>
      <c r="L33">
        <v>65.287760567453518</v>
      </c>
      <c r="M33">
        <v>0</v>
      </c>
      <c r="N33">
        <v>29.597211675965603</v>
      </c>
      <c r="O33">
        <v>49.663484030010515</v>
      </c>
      <c r="P33">
        <v>60.909556240314352</v>
      </c>
      <c r="Q33">
        <v>5.4774399562739466</v>
      </c>
      <c r="R33">
        <v>10.593794714171256</v>
      </c>
      <c r="S33">
        <v>6.6069298782991881</v>
      </c>
      <c r="T33">
        <v>0</v>
      </c>
      <c r="U33">
        <v>275.57810989155439</v>
      </c>
      <c r="V33">
        <v>4.6016725444837752</v>
      </c>
      <c r="W33">
        <v>11.779281939846969</v>
      </c>
      <c r="X33">
        <v>24.963663023240269</v>
      </c>
      <c r="Y33">
        <v>0</v>
      </c>
      <c r="Z33">
        <v>3.3265506825297431</v>
      </c>
      <c r="AA33">
        <v>7.131116270089751</v>
      </c>
      <c r="AB33">
        <v>6.774264207889793</v>
      </c>
      <c r="AC33">
        <v>7.4571923453350024</v>
      </c>
      <c r="AD33">
        <v>7.0202541552911697</v>
      </c>
      <c r="AE33">
        <v>12.699469013358378</v>
      </c>
      <c r="AF33">
        <v>0</v>
      </c>
      <c r="AG33">
        <v>0</v>
      </c>
      <c r="AH33">
        <v>29.982963915153412</v>
      </c>
      <c r="AI33">
        <v>4.2506189499060731</v>
      </c>
      <c r="AJ33">
        <v>0</v>
      </c>
      <c r="AK33">
        <v>13.528133319974954</v>
      </c>
      <c r="AL33">
        <v>0.64867787160808899</v>
      </c>
      <c r="AM33">
        <v>4.0627467386766849</v>
      </c>
      <c r="AN33">
        <v>0</v>
      </c>
      <c r="AO33">
        <v>0</v>
      </c>
      <c r="AP33">
        <v>0.58518424337299091</v>
      </c>
      <c r="AQ33">
        <v>0</v>
      </c>
      <c r="AR33">
        <v>7.0045470256731361</v>
      </c>
      <c r="AS33">
        <v>4.23330470465456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34.20506532512109</v>
      </c>
      <c r="BB33">
        <f t="shared" si="0"/>
        <v>784.09793288351796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164.53907030351155</v>
      </c>
      <c r="L34">
        <v>65.287760567453518</v>
      </c>
      <c r="M34">
        <v>0</v>
      </c>
      <c r="N34">
        <v>29.597211675965603</v>
      </c>
      <c r="O34">
        <v>49.663484030010515</v>
      </c>
      <c r="P34">
        <v>60.909556240314352</v>
      </c>
      <c r="Q34">
        <v>5.4774399562739466</v>
      </c>
      <c r="R34">
        <v>10.593794714171256</v>
      </c>
      <c r="S34">
        <v>6.6069298782991881</v>
      </c>
      <c r="T34">
        <v>0</v>
      </c>
      <c r="U34">
        <v>275.57810989155439</v>
      </c>
      <c r="V34">
        <v>4.6016725444837752</v>
      </c>
      <c r="W34">
        <v>11.779281939846969</v>
      </c>
      <c r="X34">
        <v>24.963663023240269</v>
      </c>
      <c r="Y34">
        <v>0</v>
      </c>
      <c r="Z34">
        <v>3.3265506825297431</v>
      </c>
      <c r="AA34">
        <v>7.131116270089751</v>
      </c>
      <c r="AB34">
        <v>6.774264207889793</v>
      </c>
      <c r="AC34">
        <v>7.4571923453350024</v>
      </c>
      <c r="AD34">
        <v>7.0202541552911697</v>
      </c>
      <c r="AE34">
        <v>12.699469013358378</v>
      </c>
      <c r="AF34">
        <v>0</v>
      </c>
      <c r="AG34">
        <v>0</v>
      </c>
      <c r="AH34">
        <v>29.982963915153412</v>
      </c>
      <c r="AI34">
        <v>4.2506189499060731</v>
      </c>
      <c r="AJ34">
        <v>0</v>
      </c>
      <c r="AK34">
        <v>13.528133319974954</v>
      </c>
      <c r="AL34">
        <v>0.64867787160808899</v>
      </c>
      <c r="AM34">
        <v>4.0627467386766849</v>
      </c>
      <c r="AN34">
        <v>0</v>
      </c>
      <c r="AO34">
        <v>0</v>
      </c>
      <c r="AP34">
        <v>0.58518424337299091</v>
      </c>
      <c r="AQ34">
        <v>0</v>
      </c>
      <c r="AR34">
        <v>7.0045470256731361</v>
      </c>
      <c r="AS34">
        <v>4.23330470465456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34.20506532512109</v>
      </c>
      <c r="BB34">
        <f t="shared" si="0"/>
        <v>784.09793288351796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164.53907030351155</v>
      </c>
      <c r="L35">
        <v>65.287760567453518</v>
      </c>
      <c r="M35">
        <v>0</v>
      </c>
      <c r="N35">
        <v>29.597211675965603</v>
      </c>
      <c r="O35">
        <v>49.663484030010515</v>
      </c>
      <c r="P35">
        <v>60.909556240314352</v>
      </c>
      <c r="Q35">
        <v>5.4774399562739466</v>
      </c>
      <c r="R35">
        <v>10.593794714171256</v>
      </c>
      <c r="S35">
        <v>6.6069298782991881</v>
      </c>
      <c r="T35">
        <v>0</v>
      </c>
      <c r="U35">
        <v>275.57810989155439</v>
      </c>
      <c r="V35">
        <v>4.6016725444837752</v>
      </c>
      <c r="W35">
        <v>11.779281939846969</v>
      </c>
      <c r="X35">
        <v>24.963663023240269</v>
      </c>
      <c r="Y35">
        <v>0</v>
      </c>
      <c r="Z35">
        <v>3.3220840784804837</v>
      </c>
      <c r="AA35">
        <v>7.131116270089751</v>
      </c>
      <c r="AB35">
        <v>6.774264207889793</v>
      </c>
      <c r="AC35">
        <v>7.4571923453350024</v>
      </c>
      <c r="AD35">
        <v>7.0202541552911697</v>
      </c>
      <c r="AE35">
        <v>12.699469013358378</v>
      </c>
      <c r="AF35">
        <v>0</v>
      </c>
      <c r="AG35">
        <v>0</v>
      </c>
      <c r="AH35">
        <v>29.982963915153412</v>
      </c>
      <c r="AI35">
        <v>4.2506189499060731</v>
      </c>
      <c r="AJ35">
        <v>0</v>
      </c>
      <c r="AK35">
        <v>13.528133319974954</v>
      </c>
      <c r="AL35">
        <v>0.64867787160808899</v>
      </c>
      <c r="AM35">
        <v>2.7016580361093712</v>
      </c>
      <c r="AN35">
        <v>0</v>
      </c>
      <c r="AO35">
        <v>0</v>
      </c>
      <c r="AP35">
        <v>0.58518424337299091</v>
      </c>
      <c r="AQ35">
        <v>0</v>
      </c>
      <c r="AR35">
        <v>1.6810913921936963</v>
      </c>
      <c r="AS35">
        <v>4.23330470465456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33.925464667825082</v>
      </c>
      <c r="BB35">
        <f t="shared" si="0"/>
        <v>777.68852260071799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164.53907030351155</v>
      </c>
      <c r="L36">
        <v>65.287760567453518</v>
      </c>
      <c r="M36">
        <v>0</v>
      </c>
      <c r="N36">
        <v>29.597211675965603</v>
      </c>
      <c r="O36">
        <v>49.663484030010515</v>
      </c>
      <c r="P36">
        <v>60.909556240314352</v>
      </c>
      <c r="Q36">
        <v>5.4774399562739466</v>
      </c>
      <c r="R36">
        <v>10.593794714171256</v>
      </c>
      <c r="S36">
        <v>6.6069298782991881</v>
      </c>
      <c r="T36">
        <v>0</v>
      </c>
      <c r="U36">
        <v>275.57810989155439</v>
      </c>
      <c r="V36">
        <v>4.6016725444837752</v>
      </c>
      <c r="W36">
        <v>11.779281939846969</v>
      </c>
      <c r="X36">
        <v>24.963663023240269</v>
      </c>
      <c r="Y36">
        <v>0</v>
      </c>
      <c r="Z36">
        <v>3.3220840784804837</v>
      </c>
      <c r="AA36">
        <v>4.5110805572949273</v>
      </c>
      <c r="AB36">
        <v>6.774264207889793</v>
      </c>
      <c r="AC36">
        <v>7.4571923453350024</v>
      </c>
      <c r="AD36">
        <v>7.0202541552911697</v>
      </c>
      <c r="AE36">
        <v>12.699469013358378</v>
      </c>
      <c r="AF36">
        <v>0</v>
      </c>
      <c r="AG36">
        <v>0</v>
      </c>
      <c r="AH36">
        <v>29.618798542266752</v>
      </c>
      <c r="AI36">
        <v>4.2506189499060731</v>
      </c>
      <c r="AJ36">
        <v>0</v>
      </c>
      <c r="AK36">
        <v>13.528133319974954</v>
      </c>
      <c r="AL36">
        <v>0.64867787160808899</v>
      </c>
      <c r="AM36">
        <v>1.3542488265497807</v>
      </c>
      <c r="AN36">
        <v>0</v>
      </c>
      <c r="AO36">
        <v>0</v>
      </c>
      <c r="AP36">
        <v>0.58518424337299091</v>
      </c>
      <c r="AQ36">
        <v>0</v>
      </c>
      <c r="AR36">
        <v>1.6810913921936963</v>
      </c>
      <c r="AS36">
        <v>4.23330470465456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33.744403357484003</v>
      </c>
      <c r="BB36">
        <f t="shared" si="0"/>
        <v>773.53797361581803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164.53907030351155</v>
      </c>
      <c r="L37">
        <v>65.287760567453518</v>
      </c>
      <c r="M37">
        <v>0</v>
      </c>
      <c r="N37">
        <v>29.597211675965603</v>
      </c>
      <c r="O37">
        <v>49.663484030010515</v>
      </c>
      <c r="P37">
        <v>60.909556240314352</v>
      </c>
      <c r="Q37">
        <v>5.4774399562739466</v>
      </c>
      <c r="R37">
        <v>10.593794714171256</v>
      </c>
      <c r="S37">
        <v>6.6069298782991881</v>
      </c>
      <c r="T37">
        <v>0</v>
      </c>
      <c r="U37">
        <v>275.57810989155439</v>
      </c>
      <c r="V37">
        <v>4.6016725444837752</v>
      </c>
      <c r="W37">
        <v>11.779281939846969</v>
      </c>
      <c r="X37">
        <v>24.963663023240269</v>
      </c>
      <c r="Y37">
        <v>0</v>
      </c>
      <c r="Z37">
        <v>1.8145837403464828</v>
      </c>
      <c r="AA37">
        <v>0.96236390523898974</v>
      </c>
      <c r="AB37">
        <v>6.7536946499686916</v>
      </c>
      <c r="AC37">
        <v>4.9714615635566668</v>
      </c>
      <c r="AD37">
        <v>7.0202541552911697</v>
      </c>
      <c r="AE37">
        <v>8.4373095566687546</v>
      </c>
      <c r="AF37">
        <v>0</v>
      </c>
      <c r="AG37">
        <v>0</v>
      </c>
      <c r="AH37">
        <v>23.986371132122731</v>
      </c>
      <c r="AI37">
        <v>0.8174265817157168</v>
      </c>
      <c r="AJ37">
        <v>0</v>
      </c>
      <c r="AK37">
        <v>13.528133319974954</v>
      </c>
      <c r="AL37">
        <v>0.64867787160808899</v>
      </c>
      <c r="AM37">
        <v>0</v>
      </c>
      <c r="AN37">
        <v>0</v>
      </c>
      <c r="AO37">
        <v>0</v>
      </c>
      <c r="AP37">
        <v>0.58518424337299091</v>
      </c>
      <c r="AQ37">
        <v>0</v>
      </c>
      <c r="AR37">
        <v>1.6810913921936963</v>
      </c>
      <c r="AS37">
        <v>2.6628851575871422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32.748937823053424</v>
      </c>
      <c r="BB37">
        <f t="shared" si="0"/>
        <v>750.71847421171822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164.53907030351155</v>
      </c>
      <c r="L38">
        <v>65.287760567453518</v>
      </c>
      <c r="M38">
        <v>0</v>
      </c>
      <c r="N38">
        <v>29.597211675965603</v>
      </c>
      <c r="O38">
        <v>49.663484030010515</v>
      </c>
      <c r="P38">
        <v>60.909556240314352</v>
      </c>
      <c r="Q38">
        <v>5.4774399562739466</v>
      </c>
      <c r="R38">
        <v>10.593794714171256</v>
      </c>
      <c r="S38">
        <v>6.6069298782991881</v>
      </c>
      <c r="T38">
        <v>0</v>
      </c>
      <c r="U38">
        <v>275.57810989155439</v>
      </c>
      <c r="V38">
        <v>4.6016725444837752</v>
      </c>
      <c r="W38">
        <v>11.779281939846969</v>
      </c>
      <c r="X38">
        <v>24.963663023240269</v>
      </c>
      <c r="Y38">
        <v>0</v>
      </c>
      <c r="Z38">
        <v>1.6632753412648715</v>
      </c>
      <c r="AA38">
        <v>0</v>
      </c>
      <c r="AB38">
        <v>6.7536946499686916</v>
      </c>
      <c r="AC38">
        <v>2.4857307817783334</v>
      </c>
      <c r="AD38">
        <v>4.6801694368607789</v>
      </c>
      <c r="AE38">
        <v>8.4373095566687546</v>
      </c>
      <c r="AF38">
        <v>0</v>
      </c>
      <c r="AG38">
        <v>0</v>
      </c>
      <c r="AH38">
        <v>17.989778349092049</v>
      </c>
      <c r="AI38">
        <v>0.8174265817157168</v>
      </c>
      <c r="AJ38">
        <v>0</v>
      </c>
      <c r="AK38">
        <v>13.528133319974954</v>
      </c>
      <c r="AL38">
        <v>0.64867787160808899</v>
      </c>
      <c r="AM38">
        <v>0</v>
      </c>
      <c r="AN38">
        <v>0</v>
      </c>
      <c r="AO38">
        <v>0</v>
      </c>
      <c r="AP38">
        <v>0.58518424337299091</v>
      </c>
      <c r="AQ38">
        <v>0</v>
      </c>
      <c r="AR38">
        <v>7.0045470256731361</v>
      </c>
      <c r="AS38">
        <v>2.6628851575871422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32.47253009997285</v>
      </c>
      <c r="BB38">
        <f t="shared" si="0"/>
        <v>744.38225698071824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164.53907030351155</v>
      </c>
      <c r="L39">
        <v>65.287760567453518</v>
      </c>
      <c r="M39">
        <v>0</v>
      </c>
      <c r="N39">
        <v>29.597211675965603</v>
      </c>
      <c r="O39">
        <v>49.663484030010515</v>
      </c>
      <c r="P39">
        <v>60.909556240314352</v>
      </c>
      <c r="Q39">
        <v>5.4774399562739466</v>
      </c>
      <c r="R39">
        <v>10.593794714171256</v>
      </c>
      <c r="S39">
        <v>6.6069298782991881</v>
      </c>
      <c r="T39">
        <v>0</v>
      </c>
      <c r="U39">
        <v>275.57810989155439</v>
      </c>
      <c r="V39">
        <v>4.6016725444837752</v>
      </c>
      <c r="W39">
        <v>11.779281939846969</v>
      </c>
      <c r="X39">
        <v>24.963663023240269</v>
      </c>
      <c r="Y39">
        <v>0</v>
      </c>
      <c r="Z39">
        <v>1.6632753412648715</v>
      </c>
      <c r="AA39">
        <v>0</v>
      </c>
      <c r="AB39">
        <v>3.3597059837194743</v>
      </c>
      <c r="AC39">
        <v>0</v>
      </c>
      <c r="AD39">
        <v>2.3400847184303895</v>
      </c>
      <c r="AE39">
        <v>4.2186547783343773</v>
      </c>
      <c r="AF39">
        <v>0</v>
      </c>
      <c r="AG39">
        <v>0</v>
      </c>
      <c r="AH39">
        <v>11.993185566061365</v>
      </c>
      <c r="AI39">
        <v>0.8174265817157168</v>
      </c>
      <c r="AJ39">
        <v>0</v>
      </c>
      <c r="AK39">
        <v>13.528133319974954</v>
      </c>
      <c r="AL39">
        <v>0.64867787160808899</v>
      </c>
      <c r="AM39">
        <v>0</v>
      </c>
      <c r="AN39">
        <v>0</v>
      </c>
      <c r="AO39">
        <v>0</v>
      </c>
      <c r="AP39">
        <v>0.58518424337299091</v>
      </c>
      <c r="AQ39">
        <v>0</v>
      </c>
      <c r="AR39">
        <v>7.0045470256731361</v>
      </c>
      <c r="AS39">
        <v>2.6628851575871422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31.701944937749861</v>
      </c>
      <c r="BB39">
        <f t="shared" si="0"/>
        <v>726.71779041511809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164.53907030351155</v>
      </c>
      <c r="L40">
        <v>65.287760567453518</v>
      </c>
      <c r="M40">
        <v>0</v>
      </c>
      <c r="N40">
        <v>29.597211675965603</v>
      </c>
      <c r="O40">
        <v>49.663484030010515</v>
      </c>
      <c r="P40">
        <v>60.909556240314352</v>
      </c>
      <c r="Q40">
        <v>5.4774399562739466</v>
      </c>
      <c r="R40">
        <v>10.593794714171256</v>
      </c>
      <c r="S40">
        <v>6.6069298782991881</v>
      </c>
      <c r="T40">
        <v>0</v>
      </c>
      <c r="U40">
        <v>275.57810989155439</v>
      </c>
      <c r="V40">
        <v>4.6016725444837752</v>
      </c>
      <c r="W40">
        <v>11.779281939846969</v>
      </c>
      <c r="X40">
        <v>24.963663023240269</v>
      </c>
      <c r="Y40">
        <v>0</v>
      </c>
      <c r="Z40">
        <v>1.6632753412648715</v>
      </c>
      <c r="AA40">
        <v>0</v>
      </c>
      <c r="AB40">
        <v>3.3597059837194743</v>
      </c>
      <c r="AC40">
        <v>0</v>
      </c>
      <c r="AD40">
        <v>2.3400847184303895</v>
      </c>
      <c r="AE40">
        <v>4.2186547783343773</v>
      </c>
      <c r="AF40">
        <v>0</v>
      </c>
      <c r="AG40">
        <v>0</v>
      </c>
      <c r="AH40">
        <v>11.993185566061365</v>
      </c>
      <c r="AI40">
        <v>0.8174265817157168</v>
      </c>
      <c r="AJ40">
        <v>0</v>
      </c>
      <c r="AK40">
        <v>13.528133319974954</v>
      </c>
      <c r="AL40">
        <v>0.64867787160808899</v>
      </c>
      <c r="AM40">
        <v>0</v>
      </c>
      <c r="AN40">
        <v>0</v>
      </c>
      <c r="AO40">
        <v>0</v>
      </c>
      <c r="AP40">
        <v>0.58518424337299091</v>
      </c>
      <c r="AQ40">
        <v>0</v>
      </c>
      <c r="AR40">
        <v>1.6810913921936963</v>
      </c>
      <c r="AS40">
        <v>2.6628851575871422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31.479424492270418</v>
      </c>
      <c r="BB40">
        <f t="shared" si="0"/>
        <v>721.61685522711821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164.53907030351155</v>
      </c>
      <c r="L41">
        <v>65.287760567453518</v>
      </c>
      <c r="M41">
        <v>0</v>
      </c>
      <c r="N41">
        <v>29.597211675965603</v>
      </c>
      <c r="O41">
        <v>49.663484030010515</v>
      </c>
      <c r="P41">
        <v>60.909556240314352</v>
      </c>
      <c r="Q41">
        <v>5.4774399562739466</v>
      </c>
      <c r="R41">
        <v>10.593794714171256</v>
      </c>
      <c r="S41">
        <v>6.6069298782991881</v>
      </c>
      <c r="T41">
        <v>0</v>
      </c>
      <c r="U41">
        <v>275.57810989155439</v>
      </c>
      <c r="V41">
        <v>4.6016725444837752</v>
      </c>
      <c r="W41">
        <v>11.779281939846969</v>
      </c>
      <c r="X41">
        <v>24.963663023240269</v>
      </c>
      <c r="Y41">
        <v>0</v>
      </c>
      <c r="Z41">
        <v>1.6632753412648715</v>
      </c>
      <c r="AA41">
        <v>0</v>
      </c>
      <c r="AB41">
        <v>3.3597059837194743</v>
      </c>
      <c r="AC41">
        <v>0</v>
      </c>
      <c r="AD41">
        <v>0</v>
      </c>
      <c r="AE41">
        <v>4.2186547783343773</v>
      </c>
      <c r="AF41">
        <v>0</v>
      </c>
      <c r="AG41">
        <v>0</v>
      </c>
      <c r="AH41">
        <v>11.993185566061365</v>
      </c>
      <c r="AI41">
        <v>0.8174265817157168</v>
      </c>
      <c r="AJ41">
        <v>0</v>
      </c>
      <c r="AK41">
        <v>13.528133319974954</v>
      </c>
      <c r="AL41">
        <v>0.64867787160808899</v>
      </c>
      <c r="AM41">
        <v>0</v>
      </c>
      <c r="AN41">
        <v>0</v>
      </c>
      <c r="AO41">
        <v>0</v>
      </c>
      <c r="AP41">
        <v>0.58518424337299091</v>
      </c>
      <c r="AQ41">
        <v>0</v>
      </c>
      <c r="AR41">
        <v>3.362182519307034</v>
      </c>
      <c r="AS41">
        <v>2.6628851575871422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31.451878560153368</v>
      </c>
      <c r="BB41">
        <f t="shared" si="0"/>
        <v>720.98540756791817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164.53907030351155</v>
      </c>
      <c r="L42">
        <v>65.287760567453518</v>
      </c>
      <c r="M42">
        <v>0</v>
      </c>
      <c r="N42">
        <v>29.597211675965603</v>
      </c>
      <c r="O42">
        <v>49.663484030010515</v>
      </c>
      <c r="P42">
        <v>60.909556240314352</v>
      </c>
      <c r="Q42">
        <v>5.4774399562739466</v>
      </c>
      <c r="R42">
        <v>10.593794714171256</v>
      </c>
      <c r="S42">
        <v>6.6069298782991881</v>
      </c>
      <c r="T42">
        <v>0</v>
      </c>
      <c r="U42">
        <v>275.57810989155439</v>
      </c>
      <c r="V42">
        <v>4.6016725444837752</v>
      </c>
      <c r="W42">
        <v>11.779281939846969</v>
      </c>
      <c r="X42">
        <v>24.963663023240269</v>
      </c>
      <c r="Y42">
        <v>0</v>
      </c>
      <c r="Z42">
        <v>0.27916672928407427</v>
      </c>
      <c r="AA42">
        <v>0</v>
      </c>
      <c r="AB42">
        <v>3.3597059837194743</v>
      </c>
      <c r="AC42">
        <v>0</v>
      </c>
      <c r="AD42">
        <v>0</v>
      </c>
      <c r="AE42">
        <v>4.2186547783343773</v>
      </c>
      <c r="AF42">
        <v>0</v>
      </c>
      <c r="AG42">
        <v>0</v>
      </c>
      <c r="AH42">
        <v>11.993185566061365</v>
      </c>
      <c r="AI42">
        <v>0.8174265817157168</v>
      </c>
      <c r="AJ42">
        <v>0</v>
      </c>
      <c r="AK42">
        <v>13.528133319974954</v>
      </c>
      <c r="AL42">
        <v>0.64867787160808899</v>
      </c>
      <c r="AM42">
        <v>0</v>
      </c>
      <c r="AN42">
        <v>0</v>
      </c>
      <c r="AO42">
        <v>0</v>
      </c>
      <c r="AP42">
        <v>0.58518424337299091</v>
      </c>
      <c r="AQ42">
        <v>0</v>
      </c>
      <c r="AR42">
        <v>3.362182519307034</v>
      </c>
      <c r="AS42">
        <v>2.6628851575871422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31.394022820172573</v>
      </c>
      <c r="BB42">
        <f t="shared" si="0"/>
        <v>719.65915469591801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164.53907030351155</v>
      </c>
      <c r="L43">
        <v>65.287760567453518</v>
      </c>
      <c r="M43">
        <v>0</v>
      </c>
      <c r="N43">
        <v>29.597211675965603</v>
      </c>
      <c r="O43">
        <v>49.663484030010515</v>
      </c>
      <c r="P43">
        <v>60.909556240314352</v>
      </c>
      <c r="Q43">
        <v>5.4774399562739466</v>
      </c>
      <c r="R43">
        <v>10.593794714171256</v>
      </c>
      <c r="S43">
        <v>6.6069298782991881</v>
      </c>
      <c r="T43">
        <v>0</v>
      </c>
      <c r="U43">
        <v>275.57810989155439</v>
      </c>
      <c r="V43">
        <v>4.6016725444837752</v>
      </c>
      <c r="W43">
        <v>11.779281939846969</v>
      </c>
      <c r="X43">
        <v>24.963663023240269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4.2186547783343773</v>
      </c>
      <c r="AF43">
        <v>0</v>
      </c>
      <c r="AG43">
        <v>0</v>
      </c>
      <c r="AH43">
        <v>5.3410949041953657</v>
      </c>
      <c r="AI43">
        <v>0.8174265817157168</v>
      </c>
      <c r="AJ43">
        <v>0</v>
      </c>
      <c r="AK43">
        <v>13.528133319974954</v>
      </c>
      <c r="AL43">
        <v>0.64867787160808899</v>
      </c>
      <c r="AM43">
        <v>0</v>
      </c>
      <c r="AN43">
        <v>0</v>
      </c>
      <c r="AO43">
        <v>0</v>
      </c>
      <c r="AP43">
        <v>0.58518424337299091</v>
      </c>
      <c r="AQ43">
        <v>0</v>
      </c>
      <c r="AR43">
        <v>7.0045470256731361</v>
      </c>
      <c r="AS43">
        <v>4.23330470465456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31.181754924536545</v>
      </c>
      <c r="BB43">
        <f t="shared" si="0"/>
        <v>714.79324327011807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164.53907030351155</v>
      </c>
      <c r="L44">
        <v>65.287760567453518</v>
      </c>
      <c r="M44">
        <v>0</v>
      </c>
      <c r="N44">
        <v>29.597211675965603</v>
      </c>
      <c r="O44">
        <v>49.663484030010515</v>
      </c>
      <c r="P44">
        <v>60.909556240314352</v>
      </c>
      <c r="Q44">
        <v>5.4774399562739466</v>
      </c>
      <c r="R44">
        <v>10.593794714171256</v>
      </c>
      <c r="S44">
        <v>6.6069298782991881</v>
      </c>
      <c r="T44">
        <v>0</v>
      </c>
      <c r="U44">
        <v>275.57810989155439</v>
      </c>
      <c r="V44">
        <v>4.6016725444837752</v>
      </c>
      <c r="W44">
        <v>11.779281939846969</v>
      </c>
      <c r="X44">
        <v>24.963663023240269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0.8174265817157168</v>
      </c>
      <c r="AJ44">
        <v>0</v>
      </c>
      <c r="AK44">
        <v>13.528133319974954</v>
      </c>
      <c r="AL44">
        <v>0.64867787160808899</v>
      </c>
      <c r="AM44">
        <v>0</v>
      </c>
      <c r="AN44">
        <v>0</v>
      </c>
      <c r="AO44">
        <v>0</v>
      </c>
      <c r="AP44">
        <v>1.6255117282404508</v>
      </c>
      <c r="AQ44">
        <v>0</v>
      </c>
      <c r="AR44">
        <v>7.0045470256731361</v>
      </c>
      <c r="AS44">
        <v>4.23330470465456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30.825643076674258</v>
      </c>
      <c r="BB44">
        <f t="shared" si="0"/>
        <v>706.62993292031808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164.53907030351155</v>
      </c>
      <c r="L45">
        <v>65.287760567453518</v>
      </c>
      <c r="M45">
        <v>0</v>
      </c>
      <c r="N45">
        <v>29.597211675965603</v>
      </c>
      <c r="O45">
        <v>49.663484030010515</v>
      </c>
      <c r="P45">
        <v>60.909556240314352</v>
      </c>
      <c r="Q45">
        <v>5.4774399562739466</v>
      </c>
      <c r="R45">
        <v>10.593794714171256</v>
      </c>
      <c r="S45">
        <v>6.6069298782991881</v>
      </c>
      <c r="T45">
        <v>0</v>
      </c>
      <c r="U45">
        <v>275.57810989155439</v>
      </c>
      <c r="V45">
        <v>4.6016725444837752</v>
      </c>
      <c r="W45">
        <v>11.779281939846969</v>
      </c>
      <c r="X45">
        <v>24.963663023240269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0.8174265817157168</v>
      </c>
      <c r="AJ45">
        <v>0</v>
      </c>
      <c r="AK45">
        <v>13.528133319974954</v>
      </c>
      <c r="AL45">
        <v>0.64867787160808899</v>
      </c>
      <c r="AM45">
        <v>0</v>
      </c>
      <c r="AN45">
        <v>0</v>
      </c>
      <c r="AO45">
        <v>0</v>
      </c>
      <c r="AP45">
        <v>1.6255117282404508</v>
      </c>
      <c r="AQ45">
        <v>0</v>
      </c>
      <c r="AR45">
        <v>4.4829102024629517</v>
      </c>
      <c r="AS45">
        <v>4.23330470465456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30.720238657464076</v>
      </c>
      <c r="BB45">
        <f t="shared" si="0"/>
        <v>704.21370051631811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164.53907030351155</v>
      </c>
      <c r="L46">
        <v>65.287760567453518</v>
      </c>
      <c r="M46">
        <v>0</v>
      </c>
      <c r="N46">
        <v>29.597211675965603</v>
      </c>
      <c r="O46">
        <v>49.663484030010515</v>
      </c>
      <c r="P46">
        <v>60.909556240314352</v>
      </c>
      <c r="Q46">
        <v>5.4774399562739466</v>
      </c>
      <c r="R46">
        <v>10.593794714171256</v>
      </c>
      <c r="S46">
        <v>6.6069298782991881</v>
      </c>
      <c r="T46">
        <v>0</v>
      </c>
      <c r="U46">
        <v>275.57810989155439</v>
      </c>
      <c r="V46">
        <v>4.6016725444837752</v>
      </c>
      <c r="W46">
        <v>11.779281939846969</v>
      </c>
      <c r="X46">
        <v>24.963663023240269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0.8174265817157168</v>
      </c>
      <c r="AJ46">
        <v>0</v>
      </c>
      <c r="AK46">
        <v>13.528133319974954</v>
      </c>
      <c r="AL46">
        <v>0.64867787160808899</v>
      </c>
      <c r="AM46">
        <v>0</v>
      </c>
      <c r="AN46">
        <v>0</v>
      </c>
      <c r="AO46">
        <v>0</v>
      </c>
      <c r="AP46">
        <v>1.6255117282404508</v>
      </c>
      <c r="AQ46">
        <v>0</v>
      </c>
      <c r="AR46">
        <v>4.4829102024629517</v>
      </c>
      <c r="AS46">
        <v>4.23330470465456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30.720238657464076</v>
      </c>
      <c r="BB46">
        <f t="shared" si="0"/>
        <v>704.21370051631811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164.53907030351155</v>
      </c>
      <c r="L47">
        <v>65.287760567453518</v>
      </c>
      <c r="M47">
        <v>0</v>
      </c>
      <c r="N47">
        <v>29.597211675965603</v>
      </c>
      <c r="O47">
        <v>49.663484030010515</v>
      </c>
      <c r="P47">
        <v>60.909556240314352</v>
      </c>
      <c r="Q47">
        <v>5.4774399562739466</v>
      </c>
      <c r="R47">
        <v>10.593794714171256</v>
      </c>
      <c r="S47">
        <v>6.6069298782991881</v>
      </c>
      <c r="T47">
        <v>0</v>
      </c>
      <c r="U47">
        <v>275.57810989155439</v>
      </c>
      <c r="V47">
        <v>4.6016725444837752</v>
      </c>
      <c r="W47">
        <v>11.645830799430792</v>
      </c>
      <c r="X47">
        <v>24.963663023240269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0.8174265817157168</v>
      </c>
      <c r="AJ47">
        <v>0</v>
      </c>
      <c r="AK47">
        <v>13.528133319974954</v>
      </c>
      <c r="AL47">
        <v>0.64867787160808899</v>
      </c>
      <c r="AM47">
        <v>0</v>
      </c>
      <c r="AN47">
        <v>0</v>
      </c>
      <c r="AO47">
        <v>0</v>
      </c>
      <c r="AP47">
        <v>1.6255117282404508</v>
      </c>
      <c r="AQ47">
        <v>0</v>
      </c>
      <c r="AR47">
        <v>4.4829102024629517</v>
      </c>
      <c r="AS47">
        <v>2.6628851575871422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30.649016862727262</v>
      </c>
      <c r="BB47">
        <f t="shared" si="0"/>
        <v>702.58105162357128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164.53907030351155</v>
      </c>
      <c r="L48">
        <v>65.287760567453518</v>
      </c>
      <c r="M48">
        <v>0</v>
      </c>
      <c r="N48">
        <v>29.597211675965603</v>
      </c>
      <c r="O48">
        <v>49.663484030010515</v>
      </c>
      <c r="P48">
        <v>60.909556240314352</v>
      </c>
      <c r="Q48">
        <v>5.4774399562739466</v>
      </c>
      <c r="R48">
        <v>10.593794714171256</v>
      </c>
      <c r="S48">
        <v>6.6069298782991881</v>
      </c>
      <c r="T48">
        <v>0</v>
      </c>
      <c r="U48">
        <v>275.57810989155439</v>
      </c>
      <c r="V48">
        <v>4.6016725444837752</v>
      </c>
      <c r="W48">
        <v>11.645830799430792</v>
      </c>
      <c r="X48">
        <v>24.963663023240269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0.8174265817157168</v>
      </c>
      <c r="AJ48">
        <v>0</v>
      </c>
      <c r="AK48">
        <v>13.528133319974954</v>
      </c>
      <c r="AL48">
        <v>0.64867787160808899</v>
      </c>
      <c r="AM48">
        <v>0</v>
      </c>
      <c r="AN48">
        <v>0</v>
      </c>
      <c r="AO48">
        <v>0</v>
      </c>
      <c r="AP48">
        <v>0.58518424337299091</v>
      </c>
      <c r="AQ48">
        <v>0</v>
      </c>
      <c r="AR48">
        <v>4.4829102024629517</v>
      </c>
      <c r="AS48">
        <v>2.6628851575871422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30.605531173859799</v>
      </c>
      <c r="BB48">
        <f t="shared" si="0"/>
        <v>701.58420982757127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164.53792561124587</v>
      </c>
      <c r="L49">
        <v>65.289122277556402</v>
      </c>
      <c r="M49">
        <v>0</v>
      </c>
      <c r="N49">
        <v>29.597211675965603</v>
      </c>
      <c r="O49">
        <v>49.663484030010515</v>
      </c>
      <c r="P49">
        <v>60.909556240314352</v>
      </c>
      <c r="Q49">
        <v>5.4774399562739466</v>
      </c>
      <c r="R49">
        <v>10.593794714171256</v>
      </c>
      <c r="S49">
        <v>6.6069298782991881</v>
      </c>
      <c r="T49">
        <v>0</v>
      </c>
      <c r="U49">
        <v>275.57810989155439</v>
      </c>
      <c r="V49">
        <v>4.6016725444837752</v>
      </c>
      <c r="W49">
        <v>11.628493820038724</v>
      </c>
      <c r="X49">
        <v>24.963663023240269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0.8174265817157168</v>
      </c>
      <c r="AJ49">
        <v>0</v>
      </c>
      <c r="AK49">
        <v>13.528133319974954</v>
      </c>
      <c r="AL49">
        <v>0.64867787160808899</v>
      </c>
      <c r="AM49">
        <v>0</v>
      </c>
      <c r="AN49">
        <v>0</v>
      </c>
      <c r="AO49">
        <v>0</v>
      </c>
      <c r="AP49">
        <v>0.58518424337299091</v>
      </c>
      <c r="AQ49">
        <v>0</v>
      </c>
      <c r="AR49">
        <v>4.4829102024629517</v>
      </c>
      <c r="AS49">
        <v>2.6628851575871422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30.60481555946679</v>
      </c>
      <c r="BB49">
        <f t="shared" si="0"/>
        <v>701.56780548040933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164.53637597797177</v>
      </c>
      <c r="L50">
        <v>65.289122277556402</v>
      </c>
      <c r="M50">
        <v>0</v>
      </c>
      <c r="N50">
        <v>29.597211675965603</v>
      </c>
      <c r="O50">
        <v>49.663484030010515</v>
      </c>
      <c r="P50">
        <v>60.909556240314352</v>
      </c>
      <c r="Q50">
        <v>5.4774399562739466</v>
      </c>
      <c r="R50">
        <v>10.593794714171256</v>
      </c>
      <c r="S50">
        <v>6.6069298782991881</v>
      </c>
      <c r="T50">
        <v>0</v>
      </c>
      <c r="U50">
        <v>275.57810989155439</v>
      </c>
      <c r="V50">
        <v>4.6016725444837752</v>
      </c>
      <c r="W50">
        <v>11.628493820038724</v>
      </c>
      <c r="X50">
        <v>24.963663023240269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0.8174265817157168</v>
      </c>
      <c r="AJ50">
        <v>0</v>
      </c>
      <c r="AK50">
        <v>13.528133319974954</v>
      </c>
      <c r="AL50">
        <v>0.64867787160808899</v>
      </c>
      <c r="AM50">
        <v>0</v>
      </c>
      <c r="AN50">
        <v>0</v>
      </c>
      <c r="AO50">
        <v>0</v>
      </c>
      <c r="AP50">
        <v>0.58518424337299091</v>
      </c>
      <c r="AQ50">
        <v>0</v>
      </c>
      <c r="AR50">
        <v>4.4829102024629517</v>
      </c>
      <c r="AS50">
        <v>2.6628851575871422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30.604750784795943</v>
      </c>
      <c r="BB50">
        <f t="shared" si="0"/>
        <v>701.5663206218062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164.53748419230388</v>
      </c>
      <c r="L51">
        <v>19.745275969598993</v>
      </c>
      <c r="M51">
        <v>0</v>
      </c>
      <c r="N51">
        <v>29.597211675965603</v>
      </c>
      <c r="O51">
        <v>49.663484030010515</v>
      </c>
      <c r="P51">
        <v>60.909556240314352</v>
      </c>
      <c r="Q51">
        <v>5.4774399562739466</v>
      </c>
      <c r="R51">
        <v>10.593794714171256</v>
      </c>
      <c r="S51">
        <v>6.6069298782991881</v>
      </c>
      <c r="T51">
        <v>0</v>
      </c>
      <c r="U51">
        <v>275.57810989155439</v>
      </c>
      <c r="V51">
        <v>2.9547498380326314</v>
      </c>
      <c r="W51">
        <v>11.551754828069321</v>
      </c>
      <c r="X51">
        <v>24.963663023240269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13.528133319974954</v>
      </c>
      <c r="AL51">
        <v>3.2433898881149434</v>
      </c>
      <c r="AM51">
        <v>0</v>
      </c>
      <c r="AN51">
        <v>0</v>
      </c>
      <c r="AO51">
        <v>0</v>
      </c>
      <c r="AP51">
        <v>0.58518424337299091</v>
      </c>
      <c r="AQ51">
        <v>0</v>
      </c>
      <c r="AR51">
        <v>1.6810913921936963</v>
      </c>
      <c r="AS51">
        <v>2.6628851575871422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28.586189778393436</v>
      </c>
      <c r="BB51">
        <f t="shared" si="0"/>
        <v>655.29394846068476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164.53647880128597</v>
      </c>
      <c r="L52">
        <v>19.745275969598993</v>
      </c>
      <c r="M52">
        <v>0</v>
      </c>
      <c r="N52">
        <v>29.597211675965603</v>
      </c>
      <c r="O52">
        <v>49.663484030010515</v>
      </c>
      <c r="P52">
        <v>60.909556240314352</v>
      </c>
      <c r="Q52">
        <v>5.4774399562739466</v>
      </c>
      <c r="R52">
        <v>10.593794714171256</v>
      </c>
      <c r="S52">
        <v>6.6069298782991881</v>
      </c>
      <c r="T52">
        <v>0</v>
      </c>
      <c r="U52">
        <v>275.57810989155439</v>
      </c>
      <c r="V52">
        <v>2.9547498380326314</v>
      </c>
      <c r="W52">
        <v>11.551754828069321</v>
      </c>
      <c r="X52">
        <v>24.963663023240269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13.528133319974954</v>
      </c>
      <c r="AL52">
        <v>13.563266636184242</v>
      </c>
      <c r="AM52">
        <v>0</v>
      </c>
      <c r="AN52">
        <v>0</v>
      </c>
      <c r="AO52">
        <v>0</v>
      </c>
      <c r="AP52">
        <v>0.39012274055520763</v>
      </c>
      <c r="AQ52">
        <v>0</v>
      </c>
      <c r="AR52">
        <v>1.6810913921936963</v>
      </c>
      <c r="AS52">
        <v>2.6628851575871422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29.009365030300398</v>
      </c>
      <c r="BB52">
        <f t="shared" si="0"/>
        <v>664.99458306301131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122.61519054089321</v>
      </c>
      <c r="L53">
        <v>19.745275969598993</v>
      </c>
      <c r="M53">
        <v>0</v>
      </c>
      <c r="N53">
        <v>29.597211675965603</v>
      </c>
      <c r="O53">
        <v>49.663484030010515</v>
      </c>
      <c r="P53">
        <v>60.909556240314352</v>
      </c>
      <c r="Q53">
        <v>5.4774399562739466</v>
      </c>
      <c r="R53">
        <v>10.593794714171256</v>
      </c>
      <c r="S53">
        <v>6.6069298782991881</v>
      </c>
      <c r="T53">
        <v>0</v>
      </c>
      <c r="U53">
        <v>275.57810989155439</v>
      </c>
      <c r="V53">
        <v>2.9547498380326314</v>
      </c>
      <c r="W53">
        <v>11.551754828069321</v>
      </c>
      <c r="X53">
        <v>24.963663023240269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13.528133319974954</v>
      </c>
      <c r="AL53">
        <v>13.563266636184242</v>
      </c>
      <c r="AM53">
        <v>0</v>
      </c>
      <c r="AN53">
        <v>0</v>
      </c>
      <c r="AO53">
        <v>0</v>
      </c>
      <c r="AP53">
        <v>0.39012274055520763</v>
      </c>
      <c r="AQ53">
        <v>0</v>
      </c>
      <c r="AR53">
        <v>1.6810913921936963</v>
      </c>
      <c r="AS53">
        <v>2.6628851575871422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27.257055181015996</v>
      </c>
      <c r="BB53">
        <f t="shared" si="0"/>
        <v>624.82560465190306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122.61519054089321</v>
      </c>
      <c r="L54">
        <v>19.745275969598993</v>
      </c>
      <c r="M54">
        <v>0</v>
      </c>
      <c r="N54">
        <v>29.597211675965603</v>
      </c>
      <c r="O54">
        <v>49.663484030010515</v>
      </c>
      <c r="P54">
        <v>60.909556240314352</v>
      </c>
      <c r="Q54">
        <v>5.4774399562739466</v>
      </c>
      <c r="R54">
        <v>10.593794714171256</v>
      </c>
      <c r="S54">
        <v>6.6069298782991881</v>
      </c>
      <c r="T54">
        <v>0</v>
      </c>
      <c r="U54">
        <v>275.57810989155439</v>
      </c>
      <c r="V54">
        <v>2.9547498380326314</v>
      </c>
      <c r="W54">
        <v>11.551754828069321</v>
      </c>
      <c r="X54">
        <v>24.963663023240269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13.528133319974954</v>
      </c>
      <c r="AL54">
        <v>13.563266636184242</v>
      </c>
      <c r="AM54">
        <v>0</v>
      </c>
      <c r="AN54">
        <v>0</v>
      </c>
      <c r="AO54">
        <v>0</v>
      </c>
      <c r="AP54">
        <v>0.39012274055520763</v>
      </c>
      <c r="AQ54">
        <v>0</v>
      </c>
      <c r="AR54">
        <v>1.6810913921936963</v>
      </c>
      <c r="AS54">
        <v>2.6628851575871422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27.257055181015996</v>
      </c>
      <c r="BB54">
        <f t="shared" si="0"/>
        <v>624.82560465190306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124.71222707696198</v>
      </c>
      <c r="L55">
        <v>19.745275969598993</v>
      </c>
      <c r="M55">
        <v>0</v>
      </c>
      <c r="N55">
        <v>29.597211675965603</v>
      </c>
      <c r="O55">
        <v>49.663484030010515</v>
      </c>
      <c r="P55">
        <v>60.909556240314352</v>
      </c>
      <c r="Q55">
        <v>5.4774399562739466</v>
      </c>
      <c r="R55">
        <v>10.593794714171256</v>
      </c>
      <c r="S55">
        <v>5.8753945169585524</v>
      </c>
      <c r="T55">
        <v>0</v>
      </c>
      <c r="U55">
        <v>275.57810989155439</v>
      </c>
      <c r="V55">
        <v>2.9547498380326314</v>
      </c>
      <c r="W55">
        <v>11.551754828069321</v>
      </c>
      <c r="X55">
        <v>24.963663023240269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13.528133319974954</v>
      </c>
      <c r="AL55">
        <v>13.563266636184242</v>
      </c>
      <c r="AM55">
        <v>0</v>
      </c>
      <c r="AN55">
        <v>0</v>
      </c>
      <c r="AO55">
        <v>0</v>
      </c>
      <c r="AP55">
        <v>0.39012274055520763</v>
      </c>
      <c r="AQ55">
        <v>0</v>
      </c>
      <c r="AR55">
        <v>0.84054569609684815</v>
      </c>
      <c r="AS55">
        <v>2.6628851575871422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27.278998320022794</v>
      </c>
      <c r="BB55">
        <f t="shared" si="0"/>
        <v>625.3286169915275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103.86286896276441</v>
      </c>
      <c r="L56">
        <v>19.745204942857516</v>
      </c>
      <c r="M56">
        <v>0</v>
      </c>
      <c r="N56">
        <v>29.597211675965603</v>
      </c>
      <c r="O56">
        <v>49.663484030010515</v>
      </c>
      <c r="P56">
        <v>60.909556240314352</v>
      </c>
      <c r="Q56">
        <v>5.4750177759182872</v>
      </c>
      <c r="R56">
        <v>10.591282595124852</v>
      </c>
      <c r="S56">
        <v>4.8330943812821729</v>
      </c>
      <c r="T56">
        <v>0</v>
      </c>
      <c r="U56">
        <v>275.57810989155439</v>
      </c>
      <c r="V56">
        <v>2.9547498380326314</v>
      </c>
      <c r="W56">
        <v>11.605669075620378</v>
      </c>
      <c r="X56">
        <v>24.963443125034253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13.528133319974954</v>
      </c>
      <c r="AL56">
        <v>3.2433898881149434</v>
      </c>
      <c r="AM56">
        <v>0</v>
      </c>
      <c r="AN56">
        <v>0</v>
      </c>
      <c r="AO56">
        <v>0</v>
      </c>
      <c r="AP56">
        <v>0.39012274055520763</v>
      </c>
      <c r="AQ56">
        <v>0</v>
      </c>
      <c r="AR56">
        <v>1.6810913921936963</v>
      </c>
      <c r="AS56">
        <v>2.6628851575871422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25.969726168375427</v>
      </c>
      <c r="BB56">
        <f t="shared" si="0"/>
        <v>595.3155888645299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103.91451573491021</v>
      </c>
      <c r="L57">
        <v>19.74538275134659</v>
      </c>
      <c r="M57">
        <v>0</v>
      </c>
      <c r="N57">
        <v>29.597211675965603</v>
      </c>
      <c r="O57">
        <v>49.663484030010515</v>
      </c>
      <c r="P57">
        <v>60.909556240314352</v>
      </c>
      <c r="Q57">
        <v>5.4774399562739466</v>
      </c>
      <c r="R57">
        <v>10.593794714171256</v>
      </c>
      <c r="S57">
        <v>3.8496559921152915</v>
      </c>
      <c r="T57">
        <v>0</v>
      </c>
      <c r="U57">
        <v>275.57810989155439</v>
      </c>
      <c r="V57">
        <v>2.9547498380326314</v>
      </c>
      <c r="W57">
        <v>11.47854941641444</v>
      </c>
      <c r="X57">
        <v>24.963663023240269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13.528133319974954</v>
      </c>
      <c r="AL57">
        <v>0.64867787160808899</v>
      </c>
      <c r="AM57">
        <v>0</v>
      </c>
      <c r="AN57">
        <v>0</v>
      </c>
      <c r="AO57">
        <v>0</v>
      </c>
      <c r="AP57">
        <v>0.39012274055520763</v>
      </c>
      <c r="AQ57">
        <v>0</v>
      </c>
      <c r="AR57">
        <v>6.1640013295762879</v>
      </c>
      <c r="AS57">
        <v>6.2816776581089542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26.155878754498413</v>
      </c>
      <c r="BB57">
        <f t="shared" si="0"/>
        <v>599.58284742967464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83.132880328560901</v>
      </c>
      <c r="L58">
        <v>20.371853633629385</v>
      </c>
      <c r="M58">
        <v>0</v>
      </c>
      <c r="N58">
        <v>29.597211675965603</v>
      </c>
      <c r="O58">
        <v>49.663484030010515</v>
      </c>
      <c r="P58">
        <v>60.909556240314352</v>
      </c>
      <c r="Q58">
        <v>5.4750177759182872</v>
      </c>
      <c r="R58">
        <v>10.591282595124852</v>
      </c>
      <c r="S58">
        <v>3.7121432366133158</v>
      </c>
      <c r="T58">
        <v>0</v>
      </c>
      <c r="U58">
        <v>275.57810989155439</v>
      </c>
      <c r="V58">
        <v>2.9547498380326314</v>
      </c>
      <c r="W58">
        <v>11.587499139649969</v>
      </c>
      <c r="X58">
        <v>24.963443125034253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13.528133319974954</v>
      </c>
      <c r="AL58">
        <v>0.64867787160808899</v>
      </c>
      <c r="AM58">
        <v>0</v>
      </c>
      <c r="AN58">
        <v>0</v>
      </c>
      <c r="AO58">
        <v>0</v>
      </c>
      <c r="AP58">
        <v>0.39012274055520763</v>
      </c>
      <c r="AQ58">
        <v>0</v>
      </c>
      <c r="AR58">
        <v>6.1640013295762879</v>
      </c>
      <c r="AS58">
        <v>6.2816776581089542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25.311983497183686</v>
      </c>
      <c r="BB58">
        <f t="shared" si="0"/>
        <v>580.23786093304818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83.13351814901624</v>
      </c>
      <c r="L59">
        <v>19.745205817934124</v>
      </c>
      <c r="M59">
        <v>0</v>
      </c>
      <c r="N59">
        <v>29.597211675965603</v>
      </c>
      <c r="O59">
        <v>49.663484030010515</v>
      </c>
      <c r="P59">
        <v>60.909556240314352</v>
      </c>
      <c r="Q59">
        <v>5.4750177759182872</v>
      </c>
      <c r="R59">
        <v>10.591282595124852</v>
      </c>
      <c r="S59">
        <v>3.7121432366133158</v>
      </c>
      <c r="T59">
        <v>0</v>
      </c>
      <c r="U59">
        <v>275.57810989155439</v>
      </c>
      <c r="V59">
        <v>2.954323492599999</v>
      </c>
      <c r="W59">
        <v>11.583381537290235</v>
      </c>
      <c r="X59">
        <v>24.961651297720842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13.528133319974954</v>
      </c>
      <c r="AL59">
        <v>0.64867787160808899</v>
      </c>
      <c r="AM59">
        <v>0</v>
      </c>
      <c r="AN59">
        <v>0</v>
      </c>
      <c r="AO59">
        <v>0</v>
      </c>
      <c r="AP59">
        <v>0.39012274055520763</v>
      </c>
      <c r="AQ59">
        <v>0</v>
      </c>
      <c r="AR59">
        <v>1.6810913921936963</v>
      </c>
      <c r="AS59">
        <v>6.2816776581089542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25.098165808600641</v>
      </c>
      <c r="BB59">
        <f t="shared" si="0"/>
        <v>575.33642291390311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83.125476512185941</v>
      </c>
      <c r="L60">
        <v>19.745205817934124</v>
      </c>
      <c r="M60">
        <v>0</v>
      </c>
      <c r="N60">
        <v>29.597211675965603</v>
      </c>
      <c r="O60">
        <v>49.663484030010515</v>
      </c>
      <c r="P60">
        <v>60.909556240314352</v>
      </c>
      <c r="Q60">
        <v>5.4750177759182872</v>
      </c>
      <c r="R60">
        <v>10.591282595124852</v>
      </c>
      <c r="S60">
        <v>3.7121432366133158</v>
      </c>
      <c r="T60">
        <v>0</v>
      </c>
      <c r="U60">
        <v>275.57810989155439</v>
      </c>
      <c r="V60">
        <v>2.954323492599999</v>
      </c>
      <c r="W60">
        <v>11.53557699408548</v>
      </c>
      <c r="X60">
        <v>24.961651297720842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13.528133319974954</v>
      </c>
      <c r="AL60">
        <v>0.64867787160808899</v>
      </c>
      <c r="AM60">
        <v>0</v>
      </c>
      <c r="AN60">
        <v>0</v>
      </c>
      <c r="AO60">
        <v>0</v>
      </c>
      <c r="AP60">
        <v>0.39012274055520763</v>
      </c>
      <c r="AQ60">
        <v>0</v>
      </c>
      <c r="AR60">
        <v>0.84054569609684815</v>
      </c>
      <c r="AS60">
        <v>6.2816776581089542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25.060696628178331</v>
      </c>
      <c r="BB60">
        <f t="shared" si="0"/>
        <v>574.47750021819331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83.133641217133331</v>
      </c>
      <c r="L61">
        <v>19.463354064193403</v>
      </c>
      <c r="M61">
        <v>0</v>
      </c>
      <c r="N61">
        <v>29.597211675965603</v>
      </c>
      <c r="O61">
        <v>49.663484030010515</v>
      </c>
      <c r="P61">
        <v>60.909556240314352</v>
      </c>
      <c r="Q61">
        <v>5.4750177759182872</v>
      </c>
      <c r="R61">
        <v>10.591282595124852</v>
      </c>
      <c r="S61">
        <v>3.7121432366133158</v>
      </c>
      <c r="T61">
        <v>0</v>
      </c>
      <c r="U61">
        <v>275.57810989155439</v>
      </c>
      <c r="V61">
        <v>2.954323492599999</v>
      </c>
      <c r="W61">
        <v>11.53557699408548</v>
      </c>
      <c r="X61">
        <v>24.961651297720842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13.528133319974954</v>
      </c>
      <c r="AL61">
        <v>0.64867787160808899</v>
      </c>
      <c r="AM61">
        <v>0</v>
      </c>
      <c r="AN61">
        <v>0</v>
      </c>
      <c r="AO61">
        <v>0</v>
      </c>
      <c r="AP61">
        <v>0.39012274055520763</v>
      </c>
      <c r="AQ61">
        <v>0</v>
      </c>
      <c r="AR61">
        <v>0.84054569609684815</v>
      </c>
      <c r="AS61">
        <v>2.6628851575871422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24.897990983016957</v>
      </c>
      <c r="BB61">
        <f t="shared" si="0"/>
        <v>570.7477263140396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83.134377173253327</v>
      </c>
      <c r="L62">
        <v>19.745374458385854</v>
      </c>
      <c r="M62">
        <v>0</v>
      </c>
      <c r="N62">
        <v>29.597211675965603</v>
      </c>
      <c r="O62">
        <v>49.663484030010515</v>
      </c>
      <c r="P62">
        <v>60.909556240314352</v>
      </c>
      <c r="Q62">
        <v>5.4774399562739466</v>
      </c>
      <c r="R62">
        <v>10.593794714171256</v>
      </c>
      <c r="S62">
        <v>3.7121432366133158</v>
      </c>
      <c r="T62">
        <v>0</v>
      </c>
      <c r="U62">
        <v>275.57810989155439</v>
      </c>
      <c r="V62">
        <v>2.954323492599999</v>
      </c>
      <c r="W62">
        <v>11.47854941641444</v>
      </c>
      <c r="X62">
        <v>24.961882468961551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13.528133319974954</v>
      </c>
      <c r="AL62">
        <v>0.64867787160808899</v>
      </c>
      <c r="AM62">
        <v>0</v>
      </c>
      <c r="AN62">
        <v>0</v>
      </c>
      <c r="AO62">
        <v>0</v>
      </c>
      <c r="AP62">
        <v>0.39012274055520763</v>
      </c>
      <c r="AQ62">
        <v>0</v>
      </c>
      <c r="AR62">
        <v>0.84054569609684815</v>
      </c>
      <c r="AS62">
        <v>2.6628851575871422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24.907642362386238</v>
      </c>
      <c r="BB62">
        <f t="shared" si="0"/>
        <v>570.96896917795459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93.519635308135449</v>
      </c>
      <c r="L63">
        <v>19.943663102523978</v>
      </c>
      <c r="M63">
        <v>0</v>
      </c>
      <c r="N63">
        <v>29.597211675965603</v>
      </c>
      <c r="O63">
        <v>49.663484030010515</v>
      </c>
      <c r="P63">
        <v>60.909556240314352</v>
      </c>
      <c r="Q63">
        <v>5.4750177759182872</v>
      </c>
      <c r="R63">
        <v>10.591282595124852</v>
      </c>
      <c r="S63">
        <v>3.7121432366133158</v>
      </c>
      <c r="T63">
        <v>0</v>
      </c>
      <c r="U63">
        <v>275.57810989155439</v>
      </c>
      <c r="V63">
        <v>2.954323492599999</v>
      </c>
      <c r="W63">
        <v>11.47913861590655</v>
      </c>
      <c r="X63">
        <v>24.961651297720842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13.528133319974954</v>
      </c>
      <c r="AL63">
        <v>0.64867787160808899</v>
      </c>
      <c r="AM63">
        <v>0</v>
      </c>
      <c r="AN63">
        <v>0</v>
      </c>
      <c r="AO63">
        <v>0</v>
      </c>
      <c r="AP63">
        <v>0.39012274055520763</v>
      </c>
      <c r="AQ63">
        <v>0</v>
      </c>
      <c r="AR63">
        <v>0.84054569609684815</v>
      </c>
      <c r="AS63">
        <v>2.4580477562095595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25.341281126237597</v>
      </c>
      <c r="BB63">
        <f t="shared" si="0"/>
        <v>580.90946352059518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93.51953932841441</v>
      </c>
      <c r="L64">
        <v>19.745275969598993</v>
      </c>
      <c r="M64">
        <v>0</v>
      </c>
      <c r="N64">
        <v>29.597211675965603</v>
      </c>
      <c r="O64">
        <v>49.663484030010515</v>
      </c>
      <c r="P64">
        <v>60.909556240314352</v>
      </c>
      <c r="Q64">
        <v>5.4774399562739466</v>
      </c>
      <c r="R64">
        <v>10.593794714171256</v>
      </c>
      <c r="S64">
        <v>3.7121432366133158</v>
      </c>
      <c r="T64">
        <v>0</v>
      </c>
      <c r="U64">
        <v>275.57810989155439</v>
      </c>
      <c r="V64">
        <v>2.954323492599999</v>
      </c>
      <c r="W64">
        <v>11.480820158340508</v>
      </c>
      <c r="X64">
        <v>24.961882468961551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13.528133319974954</v>
      </c>
      <c r="AL64">
        <v>0.64867787160808899</v>
      </c>
      <c r="AM64">
        <v>0</v>
      </c>
      <c r="AN64">
        <v>0</v>
      </c>
      <c r="AO64">
        <v>0</v>
      </c>
      <c r="AP64">
        <v>0.39012274055520763</v>
      </c>
      <c r="AQ64">
        <v>0</v>
      </c>
      <c r="AR64">
        <v>0.84054569609684815</v>
      </c>
      <c r="AS64">
        <v>2.4580477562095595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25.333270737275598</v>
      </c>
      <c r="BB64">
        <f t="shared" si="0"/>
        <v>580.72583780998787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93.520527434269979</v>
      </c>
      <c r="L65">
        <v>19.745275969598993</v>
      </c>
      <c r="M65">
        <v>0</v>
      </c>
      <c r="N65">
        <v>29.597211675965603</v>
      </c>
      <c r="O65">
        <v>49.663484030010515</v>
      </c>
      <c r="P65">
        <v>60.909556240314352</v>
      </c>
      <c r="Q65">
        <v>5.4774399562739466</v>
      </c>
      <c r="R65">
        <v>10.593794714171256</v>
      </c>
      <c r="S65">
        <v>3.7121432366133158</v>
      </c>
      <c r="T65">
        <v>0</v>
      </c>
      <c r="U65">
        <v>275.57810989155439</v>
      </c>
      <c r="V65">
        <v>2.954323492599999</v>
      </c>
      <c r="W65">
        <v>11.480820158340508</v>
      </c>
      <c r="X65">
        <v>24.961882468961551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13.528133319974954</v>
      </c>
      <c r="AL65">
        <v>0.64867787160808899</v>
      </c>
      <c r="AM65">
        <v>0</v>
      </c>
      <c r="AN65">
        <v>0</v>
      </c>
      <c r="AO65">
        <v>0</v>
      </c>
      <c r="AP65">
        <v>0.39012274055520763</v>
      </c>
      <c r="AQ65">
        <v>0</v>
      </c>
      <c r="AR65">
        <v>1.9612731141724065</v>
      </c>
      <c r="AS65">
        <v>1.3655821456898347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25.334493383656195</v>
      </c>
      <c r="BB65">
        <f t="shared" si="0"/>
        <v>580.75386507701865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93.519618938967071</v>
      </c>
      <c r="L66">
        <v>19.745275969598993</v>
      </c>
      <c r="M66">
        <v>0</v>
      </c>
      <c r="N66">
        <v>29.597211675965603</v>
      </c>
      <c r="O66">
        <v>49.663484030010515</v>
      </c>
      <c r="P66">
        <v>60.909556240314352</v>
      </c>
      <c r="Q66">
        <v>5.4774399562739466</v>
      </c>
      <c r="R66">
        <v>10.593794714171256</v>
      </c>
      <c r="S66">
        <v>3.7121432366133158</v>
      </c>
      <c r="T66">
        <v>0</v>
      </c>
      <c r="U66">
        <v>275.57810989155439</v>
      </c>
      <c r="V66">
        <v>2.954323492599999</v>
      </c>
      <c r="W66">
        <v>11.480820158340508</v>
      </c>
      <c r="X66">
        <v>24.961882468961551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1.4831208872886661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13.528133319974954</v>
      </c>
      <c r="AL66">
        <v>0.64867787160808899</v>
      </c>
      <c r="AM66">
        <v>0</v>
      </c>
      <c r="AN66">
        <v>0</v>
      </c>
      <c r="AO66">
        <v>0</v>
      </c>
      <c r="AP66">
        <v>0.39012274055520763</v>
      </c>
      <c r="AQ66">
        <v>0</v>
      </c>
      <c r="AR66">
        <v>1.9612731141724065</v>
      </c>
      <c r="AS66">
        <v>1.3655821456898347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25.396449861641194</v>
      </c>
      <c r="BB66">
        <f t="shared" si="0"/>
        <v>582.17412099101955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162.43943596060521</v>
      </c>
      <c r="L67">
        <v>64.443930591048073</v>
      </c>
      <c r="M67">
        <v>0</v>
      </c>
      <c r="N67">
        <v>29.597211675965603</v>
      </c>
      <c r="O67">
        <v>49.663484030010515</v>
      </c>
      <c r="P67">
        <v>60.909556240314352</v>
      </c>
      <c r="Q67">
        <v>5.4774399562739466</v>
      </c>
      <c r="R67">
        <v>10.593794714171256</v>
      </c>
      <c r="S67">
        <v>3.7121432366133158</v>
      </c>
      <c r="T67">
        <v>0</v>
      </c>
      <c r="U67">
        <v>275.57810989155439</v>
      </c>
      <c r="V67">
        <v>2.954323492599999</v>
      </c>
      <c r="W67">
        <v>11.321703520353001</v>
      </c>
      <c r="X67">
        <v>24.961882468961551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4.2186547783343773</v>
      </c>
      <c r="AF67">
        <v>0</v>
      </c>
      <c r="AG67">
        <v>0</v>
      </c>
      <c r="AH67">
        <v>0.72833100532247963</v>
      </c>
      <c r="AI67">
        <v>0</v>
      </c>
      <c r="AJ67">
        <v>0</v>
      </c>
      <c r="AK67">
        <v>13.528133319974954</v>
      </c>
      <c r="AL67">
        <v>0.64867787160808899</v>
      </c>
      <c r="AM67">
        <v>0</v>
      </c>
      <c r="AN67">
        <v>0</v>
      </c>
      <c r="AO67">
        <v>0</v>
      </c>
      <c r="AP67">
        <v>0.58518424337299091</v>
      </c>
      <c r="AQ67">
        <v>0</v>
      </c>
      <c r="AR67">
        <v>7.0045470256731361</v>
      </c>
      <c r="AS67">
        <v>1.877675516593613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30.524208376744831</v>
      </c>
      <c r="BB67">
        <f t="shared" si="0"/>
        <v>699.72001116260606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162.44066675484052</v>
      </c>
      <c r="L68">
        <v>64.443930591048073</v>
      </c>
      <c r="M68">
        <v>0</v>
      </c>
      <c r="N68">
        <v>29.597211675965603</v>
      </c>
      <c r="O68">
        <v>49.663484030010515</v>
      </c>
      <c r="P68">
        <v>60.909556240314352</v>
      </c>
      <c r="Q68">
        <v>5.4774399562739466</v>
      </c>
      <c r="R68">
        <v>10.593794714171256</v>
      </c>
      <c r="S68">
        <v>3.7121432366133158</v>
      </c>
      <c r="T68">
        <v>0</v>
      </c>
      <c r="U68">
        <v>275.57810989155439</v>
      </c>
      <c r="V68">
        <v>2.954323492599999</v>
      </c>
      <c r="W68">
        <v>11.321703520353001</v>
      </c>
      <c r="X68">
        <v>24.961882468961551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4.2186547783343773</v>
      </c>
      <c r="AF68">
        <v>0</v>
      </c>
      <c r="AG68">
        <v>0</v>
      </c>
      <c r="AH68">
        <v>5.0983178159048208</v>
      </c>
      <c r="AI68">
        <v>0</v>
      </c>
      <c r="AJ68">
        <v>0</v>
      </c>
      <c r="AK68">
        <v>13.528133319974954</v>
      </c>
      <c r="AL68">
        <v>0.64867787160808899</v>
      </c>
      <c r="AM68">
        <v>0</v>
      </c>
      <c r="AN68">
        <v>0</v>
      </c>
      <c r="AO68">
        <v>0</v>
      </c>
      <c r="AP68">
        <v>0.58518424337299091</v>
      </c>
      <c r="AQ68">
        <v>0</v>
      </c>
      <c r="AR68">
        <v>7.0045470256731361</v>
      </c>
      <c r="AS68">
        <v>1.877675516593613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30.706925272626215</v>
      </c>
      <c r="BB68">
        <f t="shared" ref="BB68:BB99" si="1">SUM(B68:AZ68)-BA68</f>
        <v>703.90851187154226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162.43347849061149</v>
      </c>
      <c r="L69">
        <v>64.443930591048073</v>
      </c>
      <c r="M69">
        <v>0</v>
      </c>
      <c r="N69">
        <v>29.597211675965603</v>
      </c>
      <c r="O69">
        <v>49.663484030010515</v>
      </c>
      <c r="P69">
        <v>60.909556240314352</v>
      </c>
      <c r="Q69">
        <v>5.4774399562739466</v>
      </c>
      <c r="R69">
        <v>10.593794714171256</v>
      </c>
      <c r="S69">
        <v>3.7121432366133158</v>
      </c>
      <c r="T69">
        <v>0</v>
      </c>
      <c r="U69">
        <v>275.57810989155439</v>
      </c>
      <c r="V69">
        <v>2.954323492599999</v>
      </c>
      <c r="W69">
        <v>11.321703520353001</v>
      </c>
      <c r="X69">
        <v>24.961882468961551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4.2186547783343773</v>
      </c>
      <c r="AF69">
        <v>0</v>
      </c>
      <c r="AG69">
        <v>0</v>
      </c>
      <c r="AH69">
        <v>11.993185566061365</v>
      </c>
      <c r="AI69">
        <v>0</v>
      </c>
      <c r="AJ69">
        <v>0</v>
      </c>
      <c r="AK69">
        <v>13.528133319974954</v>
      </c>
      <c r="AL69">
        <v>0.64867787160808899</v>
      </c>
      <c r="AM69">
        <v>0</v>
      </c>
      <c r="AN69">
        <v>0</v>
      </c>
      <c r="AO69">
        <v>0</v>
      </c>
      <c r="AP69">
        <v>0.58518424337299091</v>
      </c>
      <c r="AQ69">
        <v>0</v>
      </c>
      <c r="AR69">
        <v>2.8018188102692543</v>
      </c>
      <c r="AS69">
        <v>2.6628851575871422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30.851977998727641</v>
      </c>
      <c r="BB69">
        <f t="shared" si="1"/>
        <v>707.2336200569581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162.43354829107497</v>
      </c>
      <c r="L70">
        <v>64.443609464198701</v>
      </c>
      <c r="M70">
        <v>0</v>
      </c>
      <c r="N70">
        <v>29.597211675965603</v>
      </c>
      <c r="O70">
        <v>49.663484030010515</v>
      </c>
      <c r="P70">
        <v>60.909556240314352</v>
      </c>
      <c r="Q70">
        <v>5.4774399562739466</v>
      </c>
      <c r="R70">
        <v>10.593794714171256</v>
      </c>
      <c r="S70">
        <v>3.7121432366133158</v>
      </c>
      <c r="T70">
        <v>0</v>
      </c>
      <c r="U70">
        <v>275.57810989155439</v>
      </c>
      <c r="V70">
        <v>2.954323492599999</v>
      </c>
      <c r="W70">
        <v>11.321703520353001</v>
      </c>
      <c r="X70">
        <v>24.961882468961551</v>
      </c>
      <c r="Y70">
        <v>0</v>
      </c>
      <c r="Z70">
        <v>0.27916672928407427</v>
      </c>
      <c r="AA70">
        <v>0</v>
      </c>
      <c r="AB70">
        <v>0</v>
      </c>
      <c r="AC70">
        <v>0</v>
      </c>
      <c r="AD70">
        <v>2.3400847184303895</v>
      </c>
      <c r="AE70">
        <v>4.2186547783343773</v>
      </c>
      <c r="AF70">
        <v>0</v>
      </c>
      <c r="AG70">
        <v>0</v>
      </c>
      <c r="AH70">
        <v>15.780507364746398</v>
      </c>
      <c r="AI70">
        <v>0</v>
      </c>
      <c r="AJ70">
        <v>0</v>
      </c>
      <c r="AK70">
        <v>13.528133319974954</v>
      </c>
      <c r="AL70">
        <v>0.64867787160808899</v>
      </c>
      <c r="AM70">
        <v>0</v>
      </c>
      <c r="AN70">
        <v>0</v>
      </c>
      <c r="AO70">
        <v>0</v>
      </c>
      <c r="AP70">
        <v>0.58518424337299091</v>
      </c>
      <c r="AQ70">
        <v>0</v>
      </c>
      <c r="AR70">
        <v>2.8018188102692543</v>
      </c>
      <c r="AS70">
        <v>2.6628851575871422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31.119762254984202</v>
      </c>
      <c r="BB70">
        <f t="shared" si="1"/>
        <v>713.37215772071522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162.43354829107497</v>
      </c>
      <c r="L71">
        <v>64.443609464198701</v>
      </c>
      <c r="M71">
        <v>0</v>
      </c>
      <c r="N71">
        <v>29.597211675965603</v>
      </c>
      <c r="O71">
        <v>49.663484030010515</v>
      </c>
      <c r="P71">
        <v>60.909556240314352</v>
      </c>
      <c r="Q71">
        <v>5.4774399562739466</v>
      </c>
      <c r="R71">
        <v>10.593794714171256</v>
      </c>
      <c r="S71">
        <v>3.7121432366133158</v>
      </c>
      <c r="T71">
        <v>0</v>
      </c>
      <c r="U71">
        <v>275.57810989155439</v>
      </c>
      <c r="V71">
        <v>2.954323492599999</v>
      </c>
      <c r="W71">
        <v>11.243363056054317</v>
      </c>
      <c r="X71">
        <v>24.961882468961551</v>
      </c>
      <c r="Y71">
        <v>0</v>
      </c>
      <c r="Z71">
        <v>1.6632753412648715</v>
      </c>
      <c r="AA71">
        <v>0.96236390523898974</v>
      </c>
      <c r="AB71">
        <v>0.68565416656230416</v>
      </c>
      <c r="AC71">
        <v>0</v>
      </c>
      <c r="AD71">
        <v>4.6801694368607789</v>
      </c>
      <c r="AE71">
        <v>8.4373095566687546</v>
      </c>
      <c r="AF71">
        <v>0</v>
      </c>
      <c r="AG71">
        <v>0</v>
      </c>
      <c r="AH71">
        <v>17.989778349092049</v>
      </c>
      <c r="AI71">
        <v>0</v>
      </c>
      <c r="AJ71">
        <v>0</v>
      </c>
      <c r="AK71">
        <v>13.528133319974954</v>
      </c>
      <c r="AL71">
        <v>0.64867787160808899</v>
      </c>
      <c r="AM71">
        <v>0.68396403026508046</v>
      </c>
      <c r="AN71">
        <v>0</v>
      </c>
      <c r="AO71">
        <v>0</v>
      </c>
      <c r="AP71">
        <v>0.58518424337299091</v>
      </c>
      <c r="AQ71">
        <v>0</v>
      </c>
      <c r="AR71">
        <v>2.2414551012314758</v>
      </c>
      <c r="AS71">
        <v>2.6628851575871422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31.614899850496325</v>
      </c>
      <c r="BB71">
        <f t="shared" si="1"/>
        <v>724.72241714702443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162.43354829107497</v>
      </c>
      <c r="L72">
        <v>64.443609464198701</v>
      </c>
      <c r="M72">
        <v>0</v>
      </c>
      <c r="N72">
        <v>29.597211675965603</v>
      </c>
      <c r="O72">
        <v>49.663484030010515</v>
      </c>
      <c r="P72">
        <v>60.909556240314352</v>
      </c>
      <c r="Q72">
        <v>5.4774399562739466</v>
      </c>
      <c r="R72">
        <v>10.593794714171256</v>
      </c>
      <c r="S72">
        <v>3.7121432366133158</v>
      </c>
      <c r="T72">
        <v>0</v>
      </c>
      <c r="U72">
        <v>275.57810989155439</v>
      </c>
      <c r="V72">
        <v>2.954323492599999</v>
      </c>
      <c r="W72">
        <v>11.243363056054317</v>
      </c>
      <c r="X72">
        <v>24.961882468961551</v>
      </c>
      <c r="Y72">
        <v>0</v>
      </c>
      <c r="Z72">
        <v>1.8145837403464828</v>
      </c>
      <c r="AA72">
        <v>4.5110805572949273</v>
      </c>
      <c r="AB72">
        <v>3.3597059837194743</v>
      </c>
      <c r="AC72">
        <v>0</v>
      </c>
      <c r="AD72">
        <v>7.0202541552911697</v>
      </c>
      <c r="AE72">
        <v>8.4373095566687546</v>
      </c>
      <c r="AF72">
        <v>0</v>
      </c>
      <c r="AG72">
        <v>0</v>
      </c>
      <c r="AH72">
        <v>23.986371132122731</v>
      </c>
      <c r="AI72">
        <v>0</v>
      </c>
      <c r="AJ72">
        <v>0</v>
      </c>
      <c r="AK72">
        <v>13.528133319974954</v>
      </c>
      <c r="AL72">
        <v>3.2433898881149434</v>
      </c>
      <c r="AM72">
        <v>1.2653335466499684</v>
      </c>
      <c r="AN72">
        <v>0</v>
      </c>
      <c r="AO72">
        <v>0</v>
      </c>
      <c r="AP72">
        <v>0.58518424337299091</v>
      </c>
      <c r="AQ72">
        <v>0</v>
      </c>
      <c r="AR72">
        <v>2.2414551012314758</v>
      </c>
      <c r="AS72">
        <v>2.6628851575871422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32.362569591226979</v>
      </c>
      <c r="BB72">
        <f t="shared" si="1"/>
        <v>741.86158330894102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162.43354829107497</v>
      </c>
      <c r="L73">
        <v>64.443609464198701</v>
      </c>
      <c r="M73">
        <v>0</v>
      </c>
      <c r="N73">
        <v>29.597211675965603</v>
      </c>
      <c r="O73">
        <v>49.663484030010515</v>
      </c>
      <c r="P73">
        <v>60.909556240314352</v>
      </c>
      <c r="Q73">
        <v>5.4774399562739466</v>
      </c>
      <c r="R73">
        <v>10.593794714171256</v>
      </c>
      <c r="S73">
        <v>3.7121432366133158</v>
      </c>
      <c r="T73">
        <v>0</v>
      </c>
      <c r="U73">
        <v>275.57810989155439</v>
      </c>
      <c r="V73">
        <v>2.954323492599999</v>
      </c>
      <c r="W73">
        <v>11.094303359888862</v>
      </c>
      <c r="X73">
        <v>24.961882468961551</v>
      </c>
      <c r="Y73">
        <v>0</v>
      </c>
      <c r="Z73">
        <v>3.3265506825297431</v>
      </c>
      <c r="AA73">
        <v>7.131116270089751</v>
      </c>
      <c r="AB73">
        <v>6.774264207889793</v>
      </c>
      <c r="AC73">
        <v>0</v>
      </c>
      <c r="AD73">
        <v>7.0202541552911697</v>
      </c>
      <c r="AE73">
        <v>12.688922456063453</v>
      </c>
      <c r="AF73">
        <v>0</v>
      </c>
      <c r="AG73">
        <v>0</v>
      </c>
      <c r="AH73">
        <v>29.982963915153412</v>
      </c>
      <c r="AI73">
        <v>0</v>
      </c>
      <c r="AJ73">
        <v>0</v>
      </c>
      <c r="AK73">
        <v>13.528133319974954</v>
      </c>
      <c r="AL73">
        <v>13.563266636184242</v>
      </c>
      <c r="AM73">
        <v>2.3938742354414524</v>
      </c>
      <c r="AN73">
        <v>0</v>
      </c>
      <c r="AO73">
        <v>0</v>
      </c>
      <c r="AP73">
        <v>0.39012274055520763</v>
      </c>
      <c r="AQ73">
        <v>0</v>
      </c>
      <c r="AR73">
        <v>2.2414551012314758</v>
      </c>
      <c r="AS73">
        <v>2.6628851575871422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33.57055041624406</v>
      </c>
      <c r="BB73">
        <f t="shared" si="1"/>
        <v>769.55266528337518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162.43354829107497</v>
      </c>
      <c r="L74">
        <v>64.443609464198701</v>
      </c>
      <c r="M74">
        <v>0</v>
      </c>
      <c r="N74">
        <v>29.597211675965603</v>
      </c>
      <c r="O74">
        <v>49.663484030010515</v>
      </c>
      <c r="P74">
        <v>60.909556240314352</v>
      </c>
      <c r="Q74">
        <v>5.4774399562739466</v>
      </c>
      <c r="R74">
        <v>10.593794714171256</v>
      </c>
      <c r="S74">
        <v>3.7121432366133158</v>
      </c>
      <c r="T74">
        <v>0</v>
      </c>
      <c r="U74">
        <v>275.57810989155439</v>
      </c>
      <c r="V74">
        <v>2.954323492599999</v>
      </c>
      <c r="W74">
        <v>11.094303359888862</v>
      </c>
      <c r="X74">
        <v>24.961882468961551</v>
      </c>
      <c r="Y74">
        <v>0</v>
      </c>
      <c r="Z74">
        <v>3.3265506825297431</v>
      </c>
      <c r="AA74">
        <v>7.131116270089751</v>
      </c>
      <c r="AB74">
        <v>6.774264207889793</v>
      </c>
      <c r="AC74">
        <v>0</v>
      </c>
      <c r="AD74">
        <v>7.0202541552911697</v>
      </c>
      <c r="AE74">
        <v>12.699469013358378</v>
      </c>
      <c r="AF74">
        <v>0</v>
      </c>
      <c r="AG74">
        <v>0</v>
      </c>
      <c r="AH74">
        <v>35.979556698184098</v>
      </c>
      <c r="AI74">
        <v>0</v>
      </c>
      <c r="AJ74">
        <v>0</v>
      </c>
      <c r="AK74">
        <v>13.528133319974954</v>
      </c>
      <c r="AL74">
        <v>13.563266636184242</v>
      </c>
      <c r="AM74">
        <v>4.0627467386766849</v>
      </c>
      <c r="AN74">
        <v>0</v>
      </c>
      <c r="AO74">
        <v>0</v>
      </c>
      <c r="AP74">
        <v>0.39012274055520763</v>
      </c>
      <c r="AQ74">
        <v>0</v>
      </c>
      <c r="AR74">
        <v>2.2414551012314758</v>
      </c>
      <c r="AS74">
        <v>2.6628851575871422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33.8914077113049</v>
      </c>
      <c r="BB74">
        <f t="shared" si="1"/>
        <v>776.90781983187514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161.73426290304934</v>
      </c>
      <c r="L75">
        <v>64.162028861232471</v>
      </c>
      <c r="M75">
        <v>0</v>
      </c>
      <c r="N75">
        <v>29.597211675965603</v>
      </c>
      <c r="O75">
        <v>49.663484030010515</v>
      </c>
      <c r="P75">
        <v>60.909556240314352</v>
      </c>
      <c r="Q75">
        <v>5.4611898546849176</v>
      </c>
      <c r="R75">
        <v>10.552218889652627</v>
      </c>
      <c r="S75">
        <v>3.7121432366133158</v>
      </c>
      <c r="T75">
        <v>0</v>
      </c>
      <c r="U75">
        <v>275.57810989155439</v>
      </c>
      <c r="V75">
        <v>2.9332674220476975</v>
      </c>
      <c r="W75">
        <v>11.094303359888862</v>
      </c>
      <c r="X75">
        <v>24.961882468961551</v>
      </c>
      <c r="Y75">
        <v>0</v>
      </c>
      <c r="Z75">
        <v>3.3265506825297431</v>
      </c>
      <c r="AA75">
        <v>7.131116270089751</v>
      </c>
      <c r="AB75">
        <v>6.774264207889793</v>
      </c>
      <c r="AC75">
        <v>0</v>
      </c>
      <c r="AD75">
        <v>7.0202541552911697</v>
      </c>
      <c r="AE75">
        <v>12.699469013358378</v>
      </c>
      <c r="AF75">
        <v>0</v>
      </c>
      <c r="AG75">
        <v>0</v>
      </c>
      <c r="AH75">
        <v>35.979556698184098</v>
      </c>
      <c r="AI75">
        <v>0</v>
      </c>
      <c r="AJ75">
        <v>0</v>
      </c>
      <c r="AK75">
        <v>13.528133319974954</v>
      </c>
      <c r="AL75">
        <v>3.2433898881149434</v>
      </c>
      <c r="AM75">
        <v>4.0627467386766849</v>
      </c>
      <c r="AN75">
        <v>0</v>
      </c>
      <c r="AO75">
        <v>0</v>
      </c>
      <c r="AP75">
        <v>0.39012274055520763</v>
      </c>
      <c r="AQ75">
        <v>0</v>
      </c>
      <c r="AR75">
        <v>3.362182519307034</v>
      </c>
      <c r="AS75">
        <v>2.6628851575871422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33.462585803427302</v>
      </c>
      <c r="BB75">
        <f t="shared" si="1"/>
        <v>767.07774442210712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161.73426290304934</v>
      </c>
      <c r="L76">
        <v>64.162028861232471</v>
      </c>
      <c r="M76">
        <v>0</v>
      </c>
      <c r="N76">
        <v>29.597211675965603</v>
      </c>
      <c r="O76">
        <v>49.663484030010515</v>
      </c>
      <c r="P76">
        <v>60.909556240314352</v>
      </c>
      <c r="Q76">
        <v>5.4577599242115893</v>
      </c>
      <c r="R76">
        <v>10.552218889652627</v>
      </c>
      <c r="S76">
        <v>3.7121432366133158</v>
      </c>
      <c r="T76">
        <v>0</v>
      </c>
      <c r="U76">
        <v>275.57810989155439</v>
      </c>
      <c r="V76">
        <v>2.9332674220476975</v>
      </c>
      <c r="W76">
        <v>11.094303359888862</v>
      </c>
      <c r="X76">
        <v>24.961882468961551</v>
      </c>
      <c r="Y76">
        <v>0</v>
      </c>
      <c r="Z76">
        <v>3.3265506825297431</v>
      </c>
      <c r="AA76">
        <v>7.131116270089751</v>
      </c>
      <c r="AB76">
        <v>6.774264207889793</v>
      </c>
      <c r="AC76">
        <v>0</v>
      </c>
      <c r="AD76">
        <v>7.0202541552911697</v>
      </c>
      <c r="AE76">
        <v>12.699469013358378</v>
      </c>
      <c r="AF76">
        <v>0</v>
      </c>
      <c r="AG76">
        <v>0</v>
      </c>
      <c r="AH76">
        <v>35.979556698184098</v>
      </c>
      <c r="AI76">
        <v>0</v>
      </c>
      <c r="AJ76">
        <v>0</v>
      </c>
      <c r="AK76">
        <v>13.528133319974954</v>
      </c>
      <c r="AL76">
        <v>3.2433898881149434</v>
      </c>
      <c r="AM76">
        <v>4.0627467386766849</v>
      </c>
      <c r="AN76">
        <v>0</v>
      </c>
      <c r="AO76">
        <v>0</v>
      </c>
      <c r="AP76">
        <v>0.39012274055520763</v>
      </c>
      <c r="AQ76">
        <v>0</v>
      </c>
      <c r="AR76">
        <v>3.362182519307034</v>
      </c>
      <c r="AS76">
        <v>2.6628851575871422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33.462442432333518</v>
      </c>
      <c r="BB76">
        <f t="shared" si="1"/>
        <v>767.07445786272751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161.73387721801882</v>
      </c>
      <c r="L77">
        <v>64.162351605561156</v>
      </c>
      <c r="M77">
        <v>0</v>
      </c>
      <c r="N77">
        <v>29.597211675965603</v>
      </c>
      <c r="O77">
        <v>49.663484030010515</v>
      </c>
      <c r="P77">
        <v>60.909556240314352</v>
      </c>
      <c r="Q77">
        <v>5.4577599242115893</v>
      </c>
      <c r="R77">
        <v>10.552218889652627</v>
      </c>
      <c r="S77">
        <v>3.7121432366133158</v>
      </c>
      <c r="T77">
        <v>0</v>
      </c>
      <c r="U77">
        <v>275.57810989155439</v>
      </c>
      <c r="V77">
        <v>2.4196003979808931</v>
      </c>
      <c r="W77">
        <v>11.094303359888862</v>
      </c>
      <c r="X77">
        <v>24.961882468961551</v>
      </c>
      <c r="Y77">
        <v>0</v>
      </c>
      <c r="Z77">
        <v>3.3265506825297431</v>
      </c>
      <c r="AA77">
        <v>7.131116270089751</v>
      </c>
      <c r="AB77">
        <v>6.774264207889793</v>
      </c>
      <c r="AC77">
        <v>0</v>
      </c>
      <c r="AD77">
        <v>7.0202541552911697</v>
      </c>
      <c r="AE77">
        <v>12.699469013358378</v>
      </c>
      <c r="AF77">
        <v>0</v>
      </c>
      <c r="AG77">
        <v>0</v>
      </c>
      <c r="AH77">
        <v>29.133244365685655</v>
      </c>
      <c r="AI77">
        <v>0</v>
      </c>
      <c r="AJ77">
        <v>0</v>
      </c>
      <c r="AK77">
        <v>13.528133319974954</v>
      </c>
      <c r="AL77">
        <v>3.2433898881149434</v>
      </c>
      <c r="AM77">
        <v>4.0627467386766849</v>
      </c>
      <c r="AN77">
        <v>0</v>
      </c>
      <c r="AO77">
        <v>0</v>
      </c>
      <c r="AP77">
        <v>0.39012274055520763</v>
      </c>
      <c r="AQ77">
        <v>0</v>
      </c>
      <c r="AR77">
        <v>2.8018188102692543</v>
      </c>
      <c r="AS77">
        <v>2.6628851575871422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33.131369461269976</v>
      </c>
      <c r="BB77">
        <f t="shared" si="1"/>
        <v>759.48512482748629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161.74082944876324</v>
      </c>
      <c r="L78">
        <v>64.162351605561156</v>
      </c>
      <c r="M78">
        <v>0</v>
      </c>
      <c r="N78">
        <v>29.597211675965603</v>
      </c>
      <c r="O78">
        <v>49.663484030010515</v>
      </c>
      <c r="P78">
        <v>60.909556240314352</v>
      </c>
      <c r="Q78">
        <v>5.4577599242115893</v>
      </c>
      <c r="R78">
        <v>10.552218889652627</v>
      </c>
      <c r="S78">
        <v>3.7121432366133158</v>
      </c>
      <c r="T78">
        <v>0</v>
      </c>
      <c r="U78">
        <v>275.57810989155439</v>
      </c>
      <c r="V78">
        <v>2.2547536055597965</v>
      </c>
      <c r="W78">
        <v>11.094303359888862</v>
      </c>
      <c r="X78">
        <v>24.961882468961551</v>
      </c>
      <c r="Y78">
        <v>0</v>
      </c>
      <c r="Z78">
        <v>3.3265506825297431</v>
      </c>
      <c r="AA78">
        <v>4.5110805572949273</v>
      </c>
      <c r="AB78">
        <v>6.774264207889793</v>
      </c>
      <c r="AC78">
        <v>0</v>
      </c>
      <c r="AD78">
        <v>7.0202541552911697</v>
      </c>
      <c r="AE78">
        <v>12.699469013358378</v>
      </c>
      <c r="AF78">
        <v>0</v>
      </c>
      <c r="AG78">
        <v>0</v>
      </c>
      <c r="AH78">
        <v>26.705474001878517</v>
      </c>
      <c r="AI78">
        <v>0</v>
      </c>
      <c r="AJ78">
        <v>0</v>
      </c>
      <c r="AK78">
        <v>13.528133319974954</v>
      </c>
      <c r="AL78">
        <v>3.2433898881149434</v>
      </c>
      <c r="AM78">
        <v>4.0627467386766849</v>
      </c>
      <c r="AN78">
        <v>0</v>
      </c>
      <c r="AO78">
        <v>0</v>
      </c>
      <c r="AP78">
        <v>0.39012274055520763</v>
      </c>
      <c r="AQ78">
        <v>0</v>
      </c>
      <c r="AR78">
        <v>2.8018188102692543</v>
      </c>
      <c r="AS78">
        <v>2.6628851575871422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32.913771174589947</v>
      </c>
      <c r="BB78">
        <f t="shared" si="1"/>
        <v>754.49702247588789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161.74094360958537</v>
      </c>
      <c r="L79">
        <v>64.162351605561156</v>
      </c>
      <c r="M79">
        <v>0</v>
      </c>
      <c r="N79">
        <v>29.597211675965603</v>
      </c>
      <c r="O79">
        <v>49.663484030010515</v>
      </c>
      <c r="P79">
        <v>60.909556240314352</v>
      </c>
      <c r="Q79">
        <v>5.4577599242115893</v>
      </c>
      <c r="R79">
        <v>10.552218889652627</v>
      </c>
      <c r="S79">
        <v>3.7121432366133158</v>
      </c>
      <c r="T79">
        <v>0</v>
      </c>
      <c r="U79">
        <v>275.57810989155439</v>
      </c>
      <c r="V79">
        <v>2.0754330999922312</v>
      </c>
      <c r="W79">
        <v>11.094303359888862</v>
      </c>
      <c r="X79">
        <v>24.961882468961551</v>
      </c>
      <c r="Y79">
        <v>0</v>
      </c>
      <c r="Z79">
        <v>1.8145837403464828</v>
      </c>
      <c r="AA79">
        <v>2.927190156543519</v>
      </c>
      <c r="AB79">
        <v>3.3597059837194743</v>
      </c>
      <c r="AC79">
        <v>0</v>
      </c>
      <c r="AD79">
        <v>4.6801694368607789</v>
      </c>
      <c r="AE79">
        <v>8.4373095566687546</v>
      </c>
      <c r="AF79">
        <v>0</v>
      </c>
      <c r="AG79">
        <v>0</v>
      </c>
      <c r="AH79">
        <v>22.578264279586723</v>
      </c>
      <c r="AI79">
        <v>0</v>
      </c>
      <c r="AJ79">
        <v>0</v>
      </c>
      <c r="AK79">
        <v>13.528133319974954</v>
      </c>
      <c r="AL79">
        <v>3.2433898881149434</v>
      </c>
      <c r="AM79">
        <v>2.7084976530995615</v>
      </c>
      <c r="AN79">
        <v>0</v>
      </c>
      <c r="AO79">
        <v>0</v>
      </c>
      <c r="AP79">
        <v>0.39012274055520763</v>
      </c>
      <c r="AQ79">
        <v>0</v>
      </c>
      <c r="AR79">
        <v>5.0432739115007301</v>
      </c>
      <c r="AS79">
        <v>2.6628851575871422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32.22273901721713</v>
      </c>
      <c r="BB79">
        <f t="shared" si="1"/>
        <v>738.65618483965261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161.73452231020141</v>
      </c>
      <c r="L80">
        <v>64.162351605561156</v>
      </c>
      <c r="M80">
        <v>0</v>
      </c>
      <c r="N80">
        <v>29.597211675965603</v>
      </c>
      <c r="O80">
        <v>49.663484030010515</v>
      </c>
      <c r="P80">
        <v>60.909556240314352</v>
      </c>
      <c r="Q80">
        <v>5.4577599242115893</v>
      </c>
      <c r="R80">
        <v>10.552218889652627</v>
      </c>
      <c r="S80">
        <v>3.7121432366133158</v>
      </c>
      <c r="T80">
        <v>0</v>
      </c>
      <c r="U80">
        <v>275.57810989155439</v>
      </c>
      <c r="V80">
        <v>2.0754330999922312</v>
      </c>
      <c r="W80">
        <v>11.094303359888862</v>
      </c>
      <c r="X80">
        <v>24.961882468961551</v>
      </c>
      <c r="Y80">
        <v>0</v>
      </c>
      <c r="Z80">
        <v>1.6632753412648715</v>
      </c>
      <c r="AA80">
        <v>0.96236390523898974</v>
      </c>
      <c r="AB80">
        <v>0.68565416656230416</v>
      </c>
      <c r="AC80">
        <v>0</v>
      </c>
      <c r="AD80">
        <v>2.3400847184303895</v>
      </c>
      <c r="AE80">
        <v>7.9099775474848668</v>
      </c>
      <c r="AF80">
        <v>0</v>
      </c>
      <c r="AG80">
        <v>0</v>
      </c>
      <c r="AH80">
        <v>17.989778349092049</v>
      </c>
      <c r="AI80">
        <v>0</v>
      </c>
      <c r="AJ80">
        <v>0</v>
      </c>
      <c r="AK80">
        <v>13.528133319974954</v>
      </c>
      <c r="AL80">
        <v>3.2433898881149434</v>
      </c>
      <c r="AM80">
        <v>1.3542488265497807</v>
      </c>
      <c r="AN80">
        <v>0</v>
      </c>
      <c r="AO80">
        <v>0</v>
      </c>
      <c r="AP80">
        <v>0.39012274055520763</v>
      </c>
      <c r="AQ80">
        <v>0</v>
      </c>
      <c r="AR80">
        <v>5.0432739115007301</v>
      </c>
      <c r="AS80">
        <v>2.6628851575871422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31.653976480500852</v>
      </c>
      <c r="BB80">
        <f t="shared" si="1"/>
        <v>725.61818812478316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161.7395779629538</v>
      </c>
      <c r="L81">
        <v>64.162351605561156</v>
      </c>
      <c r="M81">
        <v>0</v>
      </c>
      <c r="N81">
        <v>29.597211675965603</v>
      </c>
      <c r="O81">
        <v>49.663484030010515</v>
      </c>
      <c r="P81">
        <v>60.909556240314352</v>
      </c>
      <c r="Q81">
        <v>5.4577599242115893</v>
      </c>
      <c r="R81">
        <v>10.552218889652627</v>
      </c>
      <c r="S81">
        <v>3.7121432366133158</v>
      </c>
      <c r="T81">
        <v>0</v>
      </c>
      <c r="U81">
        <v>275.57810989155439</v>
      </c>
      <c r="V81">
        <v>2.0754330999922312</v>
      </c>
      <c r="W81">
        <v>11.086516315030677</v>
      </c>
      <c r="X81">
        <v>24.961882468961551</v>
      </c>
      <c r="Y81">
        <v>0</v>
      </c>
      <c r="Z81">
        <v>1.6632753412648715</v>
      </c>
      <c r="AA81">
        <v>0</v>
      </c>
      <c r="AB81">
        <v>0</v>
      </c>
      <c r="AC81">
        <v>0</v>
      </c>
      <c r="AD81">
        <v>2.3400847184303895</v>
      </c>
      <c r="AE81">
        <v>3.9549887737424334</v>
      </c>
      <c r="AF81">
        <v>0</v>
      </c>
      <c r="AG81">
        <v>0</v>
      </c>
      <c r="AH81">
        <v>11.993185566061365</v>
      </c>
      <c r="AI81">
        <v>0</v>
      </c>
      <c r="AJ81">
        <v>0</v>
      </c>
      <c r="AK81">
        <v>13.528133319974954</v>
      </c>
      <c r="AL81">
        <v>3.2433898881149434</v>
      </c>
      <c r="AM81">
        <v>0.23938737173867669</v>
      </c>
      <c r="AN81">
        <v>0</v>
      </c>
      <c r="AO81">
        <v>0</v>
      </c>
      <c r="AP81">
        <v>0.29259198914631596</v>
      </c>
      <c r="AQ81">
        <v>0</v>
      </c>
      <c r="AR81">
        <v>5.6036376205385086</v>
      </c>
      <c r="AS81">
        <v>2.6628851575871422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31.141744252654185</v>
      </c>
      <c r="BB81">
        <f t="shared" si="1"/>
        <v>713.87606083476726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161.73478762644149</v>
      </c>
      <c r="L82">
        <v>64.162351605561156</v>
      </c>
      <c r="M82">
        <v>0</v>
      </c>
      <c r="N82">
        <v>29.597211675965603</v>
      </c>
      <c r="O82">
        <v>49.663484030010515</v>
      </c>
      <c r="P82">
        <v>60.909556240314352</v>
      </c>
      <c r="Q82">
        <v>5.4577599242115893</v>
      </c>
      <c r="R82">
        <v>10.552218889652627</v>
      </c>
      <c r="S82">
        <v>3.7121432366133158</v>
      </c>
      <c r="T82">
        <v>0</v>
      </c>
      <c r="U82">
        <v>275.57810989155439</v>
      </c>
      <c r="V82">
        <v>2.0754330999922312</v>
      </c>
      <c r="W82">
        <v>11.086516315030677</v>
      </c>
      <c r="X82">
        <v>24.961882468961551</v>
      </c>
      <c r="Y82">
        <v>0</v>
      </c>
      <c r="Z82">
        <v>1.6632753412648715</v>
      </c>
      <c r="AA82">
        <v>0</v>
      </c>
      <c r="AB82">
        <v>0</v>
      </c>
      <c r="AC82">
        <v>0</v>
      </c>
      <c r="AD82">
        <v>2.2722562171780418</v>
      </c>
      <c r="AE82">
        <v>0</v>
      </c>
      <c r="AF82">
        <v>0</v>
      </c>
      <c r="AG82">
        <v>0</v>
      </c>
      <c r="AH82">
        <v>5.8509265300563555</v>
      </c>
      <c r="AI82">
        <v>0</v>
      </c>
      <c r="AJ82">
        <v>0</v>
      </c>
      <c r="AK82">
        <v>13.528133319974954</v>
      </c>
      <c r="AL82">
        <v>3.2433898881149434</v>
      </c>
      <c r="AM82">
        <v>0</v>
      </c>
      <c r="AN82">
        <v>0</v>
      </c>
      <c r="AO82">
        <v>0</v>
      </c>
      <c r="AP82">
        <v>0.29259198914631596</v>
      </c>
      <c r="AQ82">
        <v>0</v>
      </c>
      <c r="AR82">
        <v>5.6036376205385086</v>
      </c>
      <c r="AS82">
        <v>2.6628851575871422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30.706637434649515</v>
      </c>
      <c r="BB82">
        <f t="shared" si="1"/>
        <v>703.90191363352119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161.74015415110225</v>
      </c>
      <c r="L83">
        <v>64.162351605561156</v>
      </c>
      <c r="M83">
        <v>0</v>
      </c>
      <c r="N83">
        <v>29.597211675965603</v>
      </c>
      <c r="O83">
        <v>49.663484030010515</v>
      </c>
      <c r="P83">
        <v>60.909556240314352</v>
      </c>
      <c r="Q83">
        <v>5.4577599242115893</v>
      </c>
      <c r="R83">
        <v>10.552218889652627</v>
      </c>
      <c r="S83">
        <v>3.7121432366133158</v>
      </c>
      <c r="T83">
        <v>0</v>
      </c>
      <c r="U83">
        <v>275.57810989155439</v>
      </c>
      <c r="V83">
        <v>2.0754330999922312</v>
      </c>
      <c r="W83">
        <v>11.086516315030677</v>
      </c>
      <c r="X83">
        <v>24.961882468961551</v>
      </c>
      <c r="Y83">
        <v>0</v>
      </c>
      <c r="Z83">
        <v>1.6632753412648715</v>
      </c>
      <c r="AA83">
        <v>0</v>
      </c>
      <c r="AB83">
        <v>0</v>
      </c>
      <c r="AC83">
        <v>0</v>
      </c>
      <c r="AD83">
        <v>2.2722562171780418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13.528133319974954</v>
      </c>
      <c r="AL83">
        <v>3.2433898881149434</v>
      </c>
      <c r="AM83">
        <v>0</v>
      </c>
      <c r="AN83">
        <v>0</v>
      </c>
      <c r="AO83">
        <v>0</v>
      </c>
      <c r="AP83">
        <v>0.48765349196409929</v>
      </c>
      <c r="AQ83">
        <v>0</v>
      </c>
      <c r="AR83">
        <v>5.6036376205385086</v>
      </c>
      <c r="AS83">
        <v>2.6628851575871422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30.470446597241747</v>
      </c>
      <c r="BB83">
        <f t="shared" si="1"/>
        <v>698.4876059683512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161.73423959464114</v>
      </c>
      <c r="L84">
        <v>64.162351605561156</v>
      </c>
      <c r="M84">
        <v>0</v>
      </c>
      <c r="N84">
        <v>29.597211675965603</v>
      </c>
      <c r="O84">
        <v>49.663484030010515</v>
      </c>
      <c r="P84">
        <v>60.909556240314352</v>
      </c>
      <c r="Q84">
        <v>5.4577599242115893</v>
      </c>
      <c r="R84">
        <v>10.552218889652627</v>
      </c>
      <c r="S84">
        <v>3.7121432366133158</v>
      </c>
      <c r="T84">
        <v>0</v>
      </c>
      <c r="U84">
        <v>275.57810989155439</v>
      </c>
      <c r="V84">
        <v>2.0754330999922312</v>
      </c>
      <c r="W84">
        <v>11.086516315030677</v>
      </c>
      <c r="X84">
        <v>24.961882468961551</v>
      </c>
      <c r="Y84">
        <v>0</v>
      </c>
      <c r="Z84">
        <v>0.27916672928407427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13.528133319974954</v>
      </c>
      <c r="AL84">
        <v>3.2433898881149434</v>
      </c>
      <c r="AM84">
        <v>0</v>
      </c>
      <c r="AN84">
        <v>0</v>
      </c>
      <c r="AO84">
        <v>0</v>
      </c>
      <c r="AP84">
        <v>0.48765349196409929</v>
      </c>
      <c r="AQ84">
        <v>0</v>
      </c>
      <c r="AR84">
        <v>5.6036376205385086</v>
      </c>
      <c r="AS84">
        <v>2.6628851575871422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30.317363318922844</v>
      </c>
      <c r="BB84">
        <f t="shared" si="1"/>
        <v>694.97840986104995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161.73491712733394</v>
      </c>
      <c r="L85">
        <v>19.745275969598993</v>
      </c>
      <c r="M85">
        <v>0</v>
      </c>
      <c r="N85">
        <v>29.597211675965603</v>
      </c>
      <c r="O85">
        <v>49.663484030010515</v>
      </c>
      <c r="P85">
        <v>60.909556240314352</v>
      </c>
      <c r="Q85">
        <v>5.4577599242115893</v>
      </c>
      <c r="R85">
        <v>10.552218889652627</v>
      </c>
      <c r="S85">
        <v>2.9956734081240644</v>
      </c>
      <c r="T85">
        <v>0</v>
      </c>
      <c r="U85">
        <v>275.57810989155439</v>
      </c>
      <c r="V85">
        <v>2.0754330999922312</v>
      </c>
      <c r="W85">
        <v>11.086516315030677</v>
      </c>
      <c r="X85">
        <v>24.961882468961551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13.528133319974954</v>
      </c>
      <c r="AL85">
        <v>3.2433898881149434</v>
      </c>
      <c r="AM85">
        <v>0</v>
      </c>
      <c r="AN85">
        <v>0</v>
      </c>
      <c r="AO85">
        <v>0</v>
      </c>
      <c r="AP85">
        <v>0.48765349196409929</v>
      </c>
      <c r="AQ85">
        <v>0</v>
      </c>
      <c r="AR85">
        <v>5.6036376205385086</v>
      </c>
      <c r="AS85">
        <v>2.6628851575871422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28.419140270091269</v>
      </c>
      <c r="BB85">
        <f t="shared" si="1"/>
        <v>651.46459824883902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161.73993951387857</v>
      </c>
      <c r="L86">
        <v>19.745275969598993</v>
      </c>
      <c r="M86">
        <v>0</v>
      </c>
      <c r="N86">
        <v>29.597211675965603</v>
      </c>
      <c r="O86">
        <v>49.663484030010515</v>
      </c>
      <c r="P86">
        <v>60.909556240314352</v>
      </c>
      <c r="Q86">
        <v>5.4577599242115893</v>
      </c>
      <c r="R86">
        <v>10.552218889652627</v>
      </c>
      <c r="S86">
        <v>2.5572821776668841</v>
      </c>
      <c r="T86">
        <v>0</v>
      </c>
      <c r="U86">
        <v>275.57810989155439</v>
      </c>
      <c r="V86">
        <v>2.0754330999922312</v>
      </c>
      <c r="W86">
        <v>11.086516315030677</v>
      </c>
      <c r="X86">
        <v>24.961882468961551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13.528133319974954</v>
      </c>
      <c r="AL86">
        <v>3.2433898881149434</v>
      </c>
      <c r="AM86">
        <v>0</v>
      </c>
      <c r="AN86">
        <v>0</v>
      </c>
      <c r="AO86">
        <v>0</v>
      </c>
      <c r="AP86">
        <v>0.48765349196409929</v>
      </c>
      <c r="AQ86">
        <v>0</v>
      </c>
      <c r="AR86">
        <v>5.6036376205385086</v>
      </c>
      <c r="AS86">
        <v>2.6628851575871422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28.401025452415723</v>
      </c>
      <c r="BB86">
        <f t="shared" si="1"/>
        <v>651.04934422260192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79.315324294915797</v>
      </c>
      <c r="L87">
        <v>19.745275969598993</v>
      </c>
      <c r="M87">
        <v>0</v>
      </c>
      <c r="N87">
        <v>29.597211675965603</v>
      </c>
      <c r="O87">
        <v>49.663484030010515</v>
      </c>
      <c r="P87">
        <v>60.909556240314352</v>
      </c>
      <c r="Q87">
        <v>5.4774399562739466</v>
      </c>
      <c r="R87">
        <v>10.593794714171256</v>
      </c>
      <c r="S87">
        <v>4.6970038588880891</v>
      </c>
      <c r="T87">
        <v>0</v>
      </c>
      <c r="U87">
        <v>275.57810989155439</v>
      </c>
      <c r="V87">
        <v>4.6016725444837752</v>
      </c>
      <c r="W87">
        <v>11.243109424547352</v>
      </c>
      <c r="X87">
        <v>24.961882468961551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13.528133319974954</v>
      </c>
      <c r="AL87">
        <v>3.2433898881149434</v>
      </c>
      <c r="AM87">
        <v>0</v>
      </c>
      <c r="AN87">
        <v>0</v>
      </c>
      <c r="AO87">
        <v>0</v>
      </c>
      <c r="AP87">
        <v>1.4304502254226674</v>
      </c>
      <c r="AQ87">
        <v>0</v>
      </c>
      <c r="AR87">
        <v>5.6036376205385086</v>
      </c>
      <c r="AS87">
        <v>2.6628851575871422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25.199228701559331</v>
      </c>
      <c r="BB87">
        <f t="shared" si="1"/>
        <v>577.65313257976447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77.936967053777693</v>
      </c>
      <c r="L88">
        <v>19.745275969598993</v>
      </c>
      <c r="M88">
        <v>0</v>
      </c>
      <c r="N88">
        <v>29.597211675965603</v>
      </c>
      <c r="O88">
        <v>49.663484030010515</v>
      </c>
      <c r="P88">
        <v>60.909556240314352</v>
      </c>
      <c r="Q88">
        <v>5.4774399562739466</v>
      </c>
      <c r="R88">
        <v>10.593794714171256</v>
      </c>
      <c r="S88">
        <v>6.0000172080007985</v>
      </c>
      <c r="T88">
        <v>0</v>
      </c>
      <c r="U88">
        <v>275.57810989155439</v>
      </c>
      <c r="V88">
        <v>4.6016725444837752</v>
      </c>
      <c r="W88">
        <v>11.243109424547352</v>
      </c>
      <c r="X88">
        <v>24.961882468961551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13.528133319974954</v>
      </c>
      <c r="AL88">
        <v>3.2433898881149434</v>
      </c>
      <c r="AM88">
        <v>0</v>
      </c>
      <c r="AN88">
        <v>0</v>
      </c>
      <c r="AO88">
        <v>0</v>
      </c>
      <c r="AP88">
        <v>1.4304502254226674</v>
      </c>
      <c r="AQ88">
        <v>0</v>
      </c>
      <c r="AR88">
        <v>5.6036376205385086</v>
      </c>
      <c r="AS88">
        <v>2.6628851575871422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25.196079326872667</v>
      </c>
      <c r="BB88">
        <f t="shared" si="1"/>
        <v>577.58093806242584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77.93781828915634</v>
      </c>
      <c r="L89">
        <v>20.621916128925797</v>
      </c>
      <c r="M89">
        <v>0</v>
      </c>
      <c r="N89">
        <v>29.597211675965603</v>
      </c>
      <c r="O89">
        <v>49.663484030010515</v>
      </c>
      <c r="P89">
        <v>60.909556240314352</v>
      </c>
      <c r="Q89">
        <v>5.4774399562739466</v>
      </c>
      <c r="R89">
        <v>10.593794714171256</v>
      </c>
      <c r="S89">
        <v>6.0000172080007985</v>
      </c>
      <c r="T89">
        <v>0</v>
      </c>
      <c r="U89">
        <v>275.57810989155439</v>
      </c>
      <c r="V89">
        <v>4.6016725444837752</v>
      </c>
      <c r="W89">
        <v>11.243109424547352</v>
      </c>
      <c r="X89">
        <v>24.961882468961551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13.528133319974954</v>
      </c>
      <c r="AL89">
        <v>3.2433898881149434</v>
      </c>
      <c r="AM89">
        <v>0</v>
      </c>
      <c r="AN89">
        <v>0</v>
      </c>
      <c r="AO89">
        <v>0</v>
      </c>
      <c r="AP89">
        <v>0.29259198914631596</v>
      </c>
      <c r="AQ89">
        <v>0</v>
      </c>
      <c r="AR89">
        <v>5.6036376205385086</v>
      </c>
      <c r="AS89">
        <v>4.0967464370695046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25.245131394377363</v>
      </c>
      <c r="BB89">
        <f t="shared" si="1"/>
        <v>578.70538043283261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77.938407905504278</v>
      </c>
      <c r="L90">
        <v>19.901797791539597</v>
      </c>
      <c r="M90">
        <v>0</v>
      </c>
      <c r="N90">
        <v>29.597211675965603</v>
      </c>
      <c r="O90">
        <v>49.663484030010515</v>
      </c>
      <c r="P90">
        <v>60.909556240314352</v>
      </c>
      <c r="Q90">
        <v>5.4774399562739466</v>
      </c>
      <c r="R90">
        <v>10.593794714171256</v>
      </c>
      <c r="S90">
        <v>6.0000172080007985</v>
      </c>
      <c r="T90">
        <v>0</v>
      </c>
      <c r="U90">
        <v>275.57810989155439</v>
      </c>
      <c r="V90">
        <v>4.6016725444837752</v>
      </c>
      <c r="W90">
        <v>11.243109424547352</v>
      </c>
      <c r="X90">
        <v>24.961882468961551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13.528133319974954</v>
      </c>
      <c r="AL90">
        <v>3.2433898881149434</v>
      </c>
      <c r="AM90">
        <v>0</v>
      </c>
      <c r="AN90">
        <v>0</v>
      </c>
      <c r="AO90">
        <v>0</v>
      </c>
      <c r="AP90">
        <v>0.29259198914631596</v>
      </c>
      <c r="AQ90">
        <v>0</v>
      </c>
      <c r="AR90">
        <v>5.6036376205385086</v>
      </c>
      <c r="AS90">
        <v>4.0967464370695046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25.21505509383795</v>
      </c>
      <c r="BB90">
        <f t="shared" si="1"/>
        <v>578.0159280123338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77.352446162963233</v>
      </c>
      <c r="L91">
        <v>19.056791597729752</v>
      </c>
      <c r="M91">
        <v>0</v>
      </c>
      <c r="N91">
        <v>29.597211675965603</v>
      </c>
      <c r="O91">
        <v>49.663484030010515</v>
      </c>
      <c r="P91">
        <v>60.909556240314352</v>
      </c>
      <c r="Q91">
        <v>1.9935120544736575</v>
      </c>
      <c r="R91">
        <v>4.9770276288893482</v>
      </c>
      <c r="S91">
        <v>1.3771623059373364</v>
      </c>
      <c r="T91">
        <v>0</v>
      </c>
      <c r="U91">
        <v>275.57810989155439</v>
      </c>
      <c r="V91">
        <v>0</v>
      </c>
      <c r="W91">
        <v>11.198671218401456</v>
      </c>
      <c r="X91">
        <v>24.961651297720842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13.528133319974954</v>
      </c>
      <c r="AL91">
        <v>3.2433898881149434</v>
      </c>
      <c r="AM91">
        <v>0</v>
      </c>
      <c r="AN91">
        <v>0</v>
      </c>
      <c r="AO91">
        <v>0</v>
      </c>
      <c r="AP91">
        <v>0.29259198914631596</v>
      </c>
      <c r="AQ91">
        <v>0</v>
      </c>
      <c r="AR91">
        <v>5.6036376205385086</v>
      </c>
      <c r="AS91">
        <v>4.0967464370695046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24.387379156398023</v>
      </c>
      <c r="BB91">
        <f t="shared" si="1"/>
        <v>559.04274420240688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77.93526086466423</v>
      </c>
      <c r="L92">
        <v>19.05684823068464</v>
      </c>
      <c r="M92">
        <v>0</v>
      </c>
      <c r="N92">
        <v>29.597211675965603</v>
      </c>
      <c r="O92">
        <v>49.663484030010515</v>
      </c>
      <c r="P92">
        <v>60.909556240314352</v>
      </c>
      <c r="Q92">
        <v>1.9918481592116517</v>
      </c>
      <c r="R92">
        <v>4.9770276288893482</v>
      </c>
      <c r="S92">
        <v>1.3570067935167383</v>
      </c>
      <c r="T92">
        <v>0</v>
      </c>
      <c r="U92">
        <v>275.57810989155439</v>
      </c>
      <c r="V92">
        <v>0</v>
      </c>
      <c r="W92">
        <v>11.198671218401456</v>
      </c>
      <c r="X92">
        <v>24.961651297720842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13.528133319974954</v>
      </c>
      <c r="AL92">
        <v>3.2433898881149434</v>
      </c>
      <c r="AM92">
        <v>0</v>
      </c>
      <c r="AN92">
        <v>0</v>
      </c>
      <c r="AO92">
        <v>0</v>
      </c>
      <c r="AP92">
        <v>0.29259198914631596</v>
      </c>
      <c r="AQ92">
        <v>0</v>
      </c>
      <c r="AR92">
        <v>5.6036376205385086</v>
      </c>
      <c r="AS92">
        <v>4.0967464370695046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24.410831126945492</v>
      </c>
      <c r="BB92">
        <f t="shared" si="1"/>
        <v>559.58034415883265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77.93856546781484</v>
      </c>
      <c r="L93">
        <v>19.056282763415147</v>
      </c>
      <c r="M93">
        <v>0</v>
      </c>
      <c r="N93">
        <v>29.597211675965603</v>
      </c>
      <c r="O93">
        <v>49.663484030010515</v>
      </c>
      <c r="P93">
        <v>60.909556240314352</v>
      </c>
      <c r="Q93">
        <v>1.9914727387753846</v>
      </c>
      <c r="R93">
        <v>5.196258479541199</v>
      </c>
      <c r="S93">
        <v>1.8789755860451169</v>
      </c>
      <c r="T93">
        <v>0</v>
      </c>
      <c r="U93">
        <v>275.57810989155439</v>
      </c>
      <c r="V93">
        <v>0.44856188586773271</v>
      </c>
      <c r="W93">
        <v>11.198671218401456</v>
      </c>
      <c r="X93">
        <v>24.961651297720842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13.528133319974954</v>
      </c>
      <c r="AL93">
        <v>3.2433898881149434</v>
      </c>
      <c r="AM93">
        <v>0</v>
      </c>
      <c r="AN93">
        <v>0</v>
      </c>
      <c r="AO93">
        <v>0</v>
      </c>
      <c r="AP93">
        <v>0.29259198914631596</v>
      </c>
      <c r="AQ93">
        <v>0</v>
      </c>
      <c r="AR93">
        <v>5.6036376205385086</v>
      </c>
      <c r="AS93">
        <v>4.0967464370695046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24.460661962165307</v>
      </c>
      <c r="BB93">
        <f t="shared" si="1"/>
        <v>560.72263856810571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77.824358420647869</v>
      </c>
      <c r="L94">
        <v>19.056282763415147</v>
      </c>
      <c r="M94">
        <v>0</v>
      </c>
      <c r="N94">
        <v>29.597211675965603</v>
      </c>
      <c r="O94">
        <v>49.663484030010515</v>
      </c>
      <c r="P94">
        <v>60.909556240314352</v>
      </c>
      <c r="Q94">
        <v>1.9914727387753846</v>
      </c>
      <c r="R94">
        <v>4.9778427075529308</v>
      </c>
      <c r="S94">
        <v>1.8789755860451169</v>
      </c>
      <c r="T94">
        <v>0</v>
      </c>
      <c r="U94">
        <v>275.57810989155439</v>
      </c>
      <c r="V94">
        <v>0</v>
      </c>
      <c r="W94">
        <v>5.2370494435638113</v>
      </c>
      <c r="X94">
        <v>24.961651297720842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13.528133319974954</v>
      </c>
      <c r="AL94">
        <v>3.2433898881149434</v>
      </c>
      <c r="AM94">
        <v>0</v>
      </c>
      <c r="AN94">
        <v>0</v>
      </c>
      <c r="AO94">
        <v>0</v>
      </c>
      <c r="AP94">
        <v>0.29259198914631596</v>
      </c>
      <c r="AQ94">
        <v>0</v>
      </c>
      <c r="AR94">
        <v>5.6036376205385086</v>
      </c>
      <c r="AS94">
        <v>4.0967464370695046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24.17881265130713</v>
      </c>
      <c r="BB94">
        <f t="shared" si="1"/>
        <v>554.26168139910317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77.521948844653252</v>
      </c>
      <c r="L95">
        <v>19.056282763415147</v>
      </c>
      <c r="M95">
        <v>0</v>
      </c>
      <c r="N95">
        <v>29.597211675965603</v>
      </c>
      <c r="O95">
        <v>49.663484030010515</v>
      </c>
      <c r="P95">
        <v>60.909556240314352</v>
      </c>
      <c r="Q95">
        <v>1.9914727387753846</v>
      </c>
      <c r="R95">
        <v>4.9778427075529308</v>
      </c>
      <c r="S95">
        <v>1.8789755860451169</v>
      </c>
      <c r="T95">
        <v>0</v>
      </c>
      <c r="U95">
        <v>275.57810989155439</v>
      </c>
      <c r="V95">
        <v>0</v>
      </c>
      <c r="W95">
        <v>5.2505040729940999</v>
      </c>
      <c r="X95">
        <v>24.961041667641801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13.528133319974954</v>
      </c>
      <c r="AL95">
        <v>3.2433898881149434</v>
      </c>
      <c r="AM95">
        <v>0</v>
      </c>
      <c r="AN95">
        <v>0</v>
      </c>
      <c r="AO95">
        <v>0</v>
      </c>
      <c r="AP95">
        <v>0.29259198914631596</v>
      </c>
      <c r="AQ95">
        <v>0</v>
      </c>
      <c r="AR95">
        <v>2.2414551012314758</v>
      </c>
      <c r="AS95">
        <v>2.6628851575871422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23.966234221214041</v>
      </c>
      <c r="BB95">
        <f t="shared" si="1"/>
        <v>549.38865145376349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77.522831087664429</v>
      </c>
      <c r="L96">
        <v>19.056282763415147</v>
      </c>
      <c r="M96">
        <v>0</v>
      </c>
      <c r="N96">
        <v>29.597211675965603</v>
      </c>
      <c r="O96">
        <v>49.663484030010515</v>
      </c>
      <c r="P96">
        <v>60.909556240314352</v>
      </c>
      <c r="Q96">
        <v>1.9914727387753846</v>
      </c>
      <c r="R96">
        <v>4.9778427075529308</v>
      </c>
      <c r="S96">
        <v>1.8789755860451169</v>
      </c>
      <c r="T96">
        <v>0</v>
      </c>
      <c r="U96">
        <v>275.57810989155439</v>
      </c>
      <c r="V96">
        <v>0</v>
      </c>
      <c r="W96">
        <v>5.2505040729940999</v>
      </c>
      <c r="X96">
        <v>24.961041667641801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13.528133319974954</v>
      </c>
      <c r="AL96">
        <v>3.2433898881149434</v>
      </c>
      <c r="AM96">
        <v>0</v>
      </c>
      <c r="AN96">
        <v>0</v>
      </c>
      <c r="AO96">
        <v>0</v>
      </c>
      <c r="AP96">
        <v>0.29259198914631596</v>
      </c>
      <c r="AQ96">
        <v>0</v>
      </c>
      <c r="AR96">
        <v>2.2414551012314758</v>
      </c>
      <c r="AS96">
        <v>2.6628851575871422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23.966271098971905</v>
      </c>
      <c r="BB96">
        <f t="shared" si="1"/>
        <v>549.3894968190167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78.230604877009057</v>
      </c>
      <c r="L97">
        <v>19.056282763415147</v>
      </c>
      <c r="M97">
        <v>0</v>
      </c>
      <c r="N97">
        <v>29.597211675965603</v>
      </c>
      <c r="O97">
        <v>49.663484030010515</v>
      </c>
      <c r="P97">
        <v>60.909556240314352</v>
      </c>
      <c r="Q97">
        <v>1.9914727387753846</v>
      </c>
      <c r="R97">
        <v>4.9778427075529308</v>
      </c>
      <c r="S97">
        <v>1.8789755860451169</v>
      </c>
      <c r="T97">
        <v>0</v>
      </c>
      <c r="U97">
        <v>275.57810989155439</v>
      </c>
      <c r="V97">
        <v>0</v>
      </c>
      <c r="W97">
        <v>5.2505040729940999</v>
      </c>
      <c r="X97">
        <v>24.961041667641801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13.528133319974954</v>
      </c>
      <c r="AL97">
        <v>3.2433898881149434</v>
      </c>
      <c r="AM97">
        <v>0</v>
      </c>
      <c r="AN97">
        <v>0</v>
      </c>
      <c r="AO97">
        <v>0</v>
      </c>
      <c r="AP97">
        <v>1.4304502254226674</v>
      </c>
      <c r="AQ97">
        <v>0</v>
      </c>
      <c r="AR97">
        <v>1.6810913921936963</v>
      </c>
      <c r="AS97">
        <v>2.6628851575871422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24.01999531460509</v>
      </c>
      <c r="BB97">
        <f t="shared" si="1"/>
        <v>550.62104091996662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80.129310409659539</v>
      </c>
      <c r="L98">
        <v>19.056282763415147</v>
      </c>
      <c r="M98">
        <v>0</v>
      </c>
      <c r="N98">
        <v>29.597211675965603</v>
      </c>
      <c r="O98">
        <v>49.663484030010515</v>
      </c>
      <c r="P98">
        <v>60.909556240314352</v>
      </c>
      <c r="Q98">
        <v>2.8809757907639608</v>
      </c>
      <c r="R98">
        <v>4.9778427075529308</v>
      </c>
      <c r="S98">
        <v>3.1923309228997914</v>
      </c>
      <c r="T98">
        <v>0</v>
      </c>
      <c r="U98">
        <v>275.57810989155439</v>
      </c>
      <c r="V98">
        <v>0</v>
      </c>
      <c r="W98">
        <v>5.2505040729940999</v>
      </c>
      <c r="X98">
        <v>24.961041667641801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13.528133319974954</v>
      </c>
      <c r="AL98">
        <v>3.2433898881149434</v>
      </c>
      <c r="AM98">
        <v>0</v>
      </c>
      <c r="AN98">
        <v>0</v>
      </c>
      <c r="AO98">
        <v>0</v>
      </c>
      <c r="AP98">
        <v>1.4304502254226674</v>
      </c>
      <c r="AQ98">
        <v>0</v>
      </c>
      <c r="AR98">
        <v>1.6810913921936963</v>
      </c>
      <c r="AS98">
        <v>2.9018619933208099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24.201429918257187</v>
      </c>
      <c r="BB98">
        <f t="shared" si="1"/>
        <v>554.78014707354203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3.0188153608419785</v>
      </c>
      <c r="L99">
        <f t="shared" si="2"/>
        <v>0.97931119559443358</v>
      </c>
      <c r="M99">
        <f t="shared" si="2"/>
        <v>0</v>
      </c>
      <c r="N99">
        <f t="shared" si="2"/>
        <v>0.71033308022317554</v>
      </c>
      <c r="O99">
        <f t="shared" si="2"/>
        <v>1.1919236167202494</v>
      </c>
      <c r="P99">
        <f t="shared" si="2"/>
        <v>1.4618293497675461</v>
      </c>
      <c r="Q99">
        <f t="shared" si="2"/>
        <v>0.1145415378322544</v>
      </c>
      <c r="R99">
        <f t="shared" si="2"/>
        <v>0.21919551607950019</v>
      </c>
      <c r="S99">
        <f t="shared" si="2"/>
        <v>0.11038405480725408</v>
      </c>
      <c r="T99">
        <f t="shared" si="2"/>
        <v>0</v>
      </c>
      <c r="U99">
        <f t="shared" si="2"/>
        <v>6.6138746373972994</v>
      </c>
      <c r="V99">
        <f t="shared" si="2"/>
        <v>6.7184195455857423E-2</v>
      </c>
      <c r="W99">
        <f t="shared" si="2"/>
        <v>0.24306567887052147</v>
      </c>
      <c r="X99">
        <f t="shared" si="2"/>
        <v>0.54853781457154926</v>
      </c>
      <c r="Y99">
        <f t="shared" si="2"/>
        <v>0</v>
      </c>
      <c r="Z99">
        <f t="shared" si="2"/>
        <v>1.7476814074305992E-2</v>
      </c>
      <c r="AA99">
        <f t="shared" si="2"/>
        <v>2.2252860012001663E-2</v>
      </c>
      <c r="AB99">
        <f t="shared" si="2"/>
        <v>3.0093366045084526E-2</v>
      </c>
      <c r="AC99">
        <f t="shared" si="2"/>
        <v>1.5895594233641199E-2</v>
      </c>
      <c r="AD99">
        <f t="shared" si="2"/>
        <v>3.4431463905499879E-2</v>
      </c>
      <c r="AE99">
        <f t="shared" si="2"/>
        <v>6.919351810050095E-2</v>
      </c>
      <c r="AF99">
        <f t="shared" si="2"/>
        <v>0</v>
      </c>
      <c r="AG99">
        <f t="shared" si="2"/>
        <v>0</v>
      </c>
      <c r="AH99">
        <f t="shared" si="2"/>
        <v>0.16508838447933621</v>
      </c>
      <c r="AI99">
        <f t="shared" si="2"/>
        <v>9.5638921194427014E-3</v>
      </c>
      <c r="AJ99">
        <f t="shared" si="2"/>
        <v>0</v>
      </c>
      <c r="AK99">
        <f t="shared" si="2"/>
        <v>0.32467519967939901</v>
      </c>
      <c r="AL99">
        <f t="shared" si="2"/>
        <v>7.312369733199732E-2</v>
      </c>
      <c r="AM99">
        <f t="shared" si="2"/>
        <v>1.2311353516123983E-2</v>
      </c>
      <c r="AN99">
        <f t="shared" si="2"/>
        <v>0</v>
      </c>
      <c r="AO99">
        <f t="shared" si="2"/>
        <v>0</v>
      </c>
      <c r="AP99">
        <f t="shared" si="2"/>
        <v>1.3166643487789592E-2</v>
      </c>
      <c r="AQ99">
        <f t="shared" si="2"/>
        <v>0</v>
      </c>
      <c r="AR99">
        <f t="shared" si="2"/>
        <v>8.1112655763410563E-2</v>
      </c>
      <c r="AS99">
        <f t="shared" si="2"/>
        <v>7.3306156024838212E-2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0.67802474322388195</v>
      </c>
      <c r="BB99">
        <f t="shared" si="1"/>
        <v>15.542662893711109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2.0664020759919404</v>
      </c>
      <c r="L3">
        <v>319.32495439414379</v>
      </c>
      <c r="M3">
        <v>27.760885837353907</v>
      </c>
      <c r="N3">
        <v>35.765036817184104</v>
      </c>
      <c r="O3">
        <v>0</v>
      </c>
      <c r="P3">
        <v>37.697963869091055</v>
      </c>
      <c r="Q3">
        <v>2.4717751182192442</v>
      </c>
      <c r="R3">
        <v>1.9936738864029619</v>
      </c>
      <c r="S3">
        <v>2.7754970202601523</v>
      </c>
      <c r="T3">
        <v>0</v>
      </c>
      <c r="U3">
        <v>21.394195458520279</v>
      </c>
      <c r="V3">
        <v>2.0025275669922173</v>
      </c>
      <c r="W3">
        <v>1.992803698777899</v>
      </c>
      <c r="X3">
        <v>9.9873345856814844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2.7445643773742439</v>
      </c>
      <c r="AG3">
        <v>13.49383111333751</v>
      </c>
      <c r="AH3">
        <v>0</v>
      </c>
      <c r="AI3">
        <v>0</v>
      </c>
      <c r="AJ3">
        <v>0</v>
      </c>
      <c r="AK3">
        <v>16.341723321227299</v>
      </c>
      <c r="AL3">
        <v>0</v>
      </c>
      <c r="AM3">
        <v>0</v>
      </c>
      <c r="AN3">
        <v>0.63578876956793984</v>
      </c>
      <c r="AO3">
        <v>0</v>
      </c>
      <c r="AP3">
        <v>0.35341426090586514</v>
      </c>
      <c r="AQ3">
        <v>0</v>
      </c>
      <c r="AR3">
        <v>2.0305466107284493</v>
      </c>
      <c r="AS3">
        <v>5.1132987534961387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21.148551892973721</v>
      </c>
      <c r="BB3">
        <f>SUM(B3:AZ3)-BA3</f>
        <v>484.79766564228282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2.0663445521185819</v>
      </c>
      <c r="L4">
        <v>319.32495439414379</v>
      </c>
      <c r="M4">
        <v>27.760885837353907</v>
      </c>
      <c r="N4">
        <v>35.765036817184104</v>
      </c>
      <c r="O4">
        <v>0</v>
      </c>
      <c r="P4">
        <v>37.697963869091055</v>
      </c>
      <c r="Q4">
        <v>2.4717751182192442</v>
      </c>
      <c r="R4">
        <v>1.9936738864029619</v>
      </c>
      <c r="S4">
        <v>2.0137893665817619</v>
      </c>
      <c r="T4">
        <v>0</v>
      </c>
      <c r="U4">
        <v>21.394195458520279</v>
      </c>
      <c r="V4">
        <v>2.0025275669922173</v>
      </c>
      <c r="W4">
        <v>1.992803698777899</v>
      </c>
      <c r="X4">
        <v>9.9873345856814844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2.7445643773742439</v>
      </c>
      <c r="AG4">
        <v>13.49383111333751</v>
      </c>
      <c r="AH4">
        <v>0</v>
      </c>
      <c r="AI4">
        <v>0</v>
      </c>
      <c r="AJ4">
        <v>0</v>
      </c>
      <c r="AK4">
        <v>16.341723321227299</v>
      </c>
      <c r="AL4">
        <v>0</v>
      </c>
      <c r="AM4">
        <v>0</v>
      </c>
      <c r="AN4">
        <v>0.63578876956793984</v>
      </c>
      <c r="AO4">
        <v>0</v>
      </c>
      <c r="AP4">
        <v>0.35341426090586514</v>
      </c>
      <c r="AQ4">
        <v>0</v>
      </c>
      <c r="AR4">
        <v>2.0305466107284493</v>
      </c>
      <c r="AS4">
        <v>5.1132987534961387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21.116710108552056</v>
      </c>
      <c r="BB4">
        <f t="shared" ref="BB4:BB67" si="0">SUM(B4:AZ4)-BA4</f>
        <v>484.06774224915273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2.0663662630704991</v>
      </c>
      <c r="L5">
        <v>319.32495439414379</v>
      </c>
      <c r="M5">
        <v>27.760885837353907</v>
      </c>
      <c r="N5">
        <v>35.765036817184104</v>
      </c>
      <c r="O5">
        <v>0</v>
      </c>
      <c r="P5">
        <v>37.697963869091055</v>
      </c>
      <c r="Q5">
        <v>2.4717751182192442</v>
      </c>
      <c r="R5">
        <v>1.9936738864029619</v>
      </c>
      <c r="S5">
        <v>2.047199718863173</v>
      </c>
      <c r="T5">
        <v>0</v>
      </c>
      <c r="U5">
        <v>21.394195458520279</v>
      </c>
      <c r="V5">
        <v>2.0025275669922173</v>
      </c>
      <c r="W5">
        <v>1.992803698777899</v>
      </c>
      <c r="X5">
        <v>9.9873345856814844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2.7445643773742439</v>
      </c>
      <c r="AG5">
        <v>13.49383111333751</v>
      </c>
      <c r="AH5">
        <v>0</v>
      </c>
      <c r="AI5">
        <v>0</v>
      </c>
      <c r="AJ5">
        <v>0</v>
      </c>
      <c r="AK5">
        <v>16.341723321227299</v>
      </c>
      <c r="AL5">
        <v>0</v>
      </c>
      <c r="AM5">
        <v>0</v>
      </c>
      <c r="AN5">
        <v>0.63578876956793984</v>
      </c>
      <c r="AO5">
        <v>0</v>
      </c>
      <c r="AP5">
        <v>0.35341426090586514</v>
      </c>
      <c r="AQ5">
        <v>0</v>
      </c>
      <c r="AR5">
        <v>8.460610344395743</v>
      </c>
      <c r="AS5">
        <v>5.1132987534961387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21.386884232862503</v>
      </c>
      <c r="BB5">
        <f t="shared" si="0"/>
        <v>490.2610639217429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2.0663445521185819</v>
      </c>
      <c r="L6">
        <v>319.32495439414379</v>
      </c>
      <c r="M6">
        <v>27.760885837353907</v>
      </c>
      <c r="N6">
        <v>35.765036817184104</v>
      </c>
      <c r="O6">
        <v>0</v>
      </c>
      <c r="P6">
        <v>37.697963869091055</v>
      </c>
      <c r="Q6">
        <v>2.4717751182192442</v>
      </c>
      <c r="R6">
        <v>1.9936738864029619</v>
      </c>
      <c r="S6">
        <v>2.047199718863173</v>
      </c>
      <c r="T6">
        <v>0</v>
      </c>
      <c r="U6">
        <v>21.394195458520279</v>
      </c>
      <c r="V6">
        <v>2.0025275669922173</v>
      </c>
      <c r="W6">
        <v>1.992803698777899</v>
      </c>
      <c r="X6">
        <v>9.9873345856814844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2.7445643773742439</v>
      </c>
      <c r="AG6">
        <v>13.49383111333751</v>
      </c>
      <c r="AH6">
        <v>0</v>
      </c>
      <c r="AI6">
        <v>0</v>
      </c>
      <c r="AJ6">
        <v>0</v>
      </c>
      <c r="AK6">
        <v>16.341723321227299</v>
      </c>
      <c r="AL6">
        <v>0</v>
      </c>
      <c r="AM6">
        <v>0</v>
      </c>
      <c r="AN6">
        <v>0.63578876956793984</v>
      </c>
      <c r="AO6">
        <v>0</v>
      </c>
      <c r="AP6">
        <v>0.35341426090586514</v>
      </c>
      <c r="AQ6">
        <v>0</v>
      </c>
      <c r="AR6">
        <v>8.460610344395743</v>
      </c>
      <c r="AS6">
        <v>5.1132987534961387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21.386883325344716</v>
      </c>
      <c r="BB6">
        <f t="shared" si="0"/>
        <v>490.26104311830869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2.0663662630704991</v>
      </c>
      <c r="L7">
        <v>319.32495439414379</v>
      </c>
      <c r="M7">
        <v>27.760885837353907</v>
      </c>
      <c r="N7">
        <v>35.765036817184104</v>
      </c>
      <c r="O7">
        <v>0</v>
      </c>
      <c r="P7">
        <v>37.697963869091055</v>
      </c>
      <c r="Q7">
        <v>3.4222944037824208</v>
      </c>
      <c r="R7">
        <v>1.9938563288753475</v>
      </c>
      <c r="S7">
        <v>3.1177513920842523</v>
      </c>
      <c r="T7">
        <v>0</v>
      </c>
      <c r="U7">
        <v>21.394195458520279</v>
      </c>
      <c r="V7">
        <v>1.9983302024629512</v>
      </c>
      <c r="W7">
        <v>2.0015841206687317</v>
      </c>
      <c r="X7">
        <v>9.9966325395223858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2.7445643773742439</v>
      </c>
      <c r="AG7">
        <v>13.49383111333751</v>
      </c>
      <c r="AH7">
        <v>0</v>
      </c>
      <c r="AI7">
        <v>0</v>
      </c>
      <c r="AJ7">
        <v>0</v>
      </c>
      <c r="AK7">
        <v>16.341723321227299</v>
      </c>
      <c r="AL7">
        <v>0</v>
      </c>
      <c r="AM7">
        <v>0</v>
      </c>
      <c r="AN7">
        <v>0.63578876956793984</v>
      </c>
      <c r="AO7">
        <v>0</v>
      </c>
      <c r="AP7">
        <v>0.35341426090586514</v>
      </c>
      <c r="AQ7">
        <v>0</v>
      </c>
      <c r="AR7">
        <v>2.7073953742433727</v>
      </c>
      <c r="AS7">
        <v>3.2164297887706117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21.152179342825402</v>
      </c>
      <c r="BB7">
        <f t="shared" si="0"/>
        <v>484.88081928936123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2.0663445521185819</v>
      </c>
      <c r="L8">
        <v>319.32495439414379</v>
      </c>
      <c r="M8">
        <v>27.760885837353907</v>
      </c>
      <c r="N8">
        <v>35.765036817184104</v>
      </c>
      <c r="O8">
        <v>0</v>
      </c>
      <c r="P8">
        <v>37.697963869091055</v>
      </c>
      <c r="Q8">
        <v>3.4222944037824208</v>
      </c>
      <c r="R8">
        <v>1.9938563288753475</v>
      </c>
      <c r="S8">
        <v>3.1177513920842523</v>
      </c>
      <c r="T8">
        <v>0</v>
      </c>
      <c r="U8">
        <v>21.394195458520279</v>
      </c>
      <c r="V8">
        <v>1.9983302024629512</v>
      </c>
      <c r="W8">
        <v>2.0015841206687317</v>
      </c>
      <c r="X8">
        <v>9.9966325395223858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2.7445643773742439</v>
      </c>
      <c r="AG8">
        <v>13.49383111333751</v>
      </c>
      <c r="AH8">
        <v>0</v>
      </c>
      <c r="AI8">
        <v>0</v>
      </c>
      <c r="AJ8">
        <v>0</v>
      </c>
      <c r="AK8">
        <v>16.341723321227299</v>
      </c>
      <c r="AL8">
        <v>0</v>
      </c>
      <c r="AM8">
        <v>0</v>
      </c>
      <c r="AN8">
        <v>0.63578876956793984</v>
      </c>
      <c r="AO8">
        <v>0</v>
      </c>
      <c r="AP8">
        <v>0.35341426090586514</v>
      </c>
      <c r="AQ8">
        <v>0</v>
      </c>
      <c r="AR8">
        <v>2.0305466107284493</v>
      </c>
      <c r="AS8">
        <v>3.2164297887706117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21.12388615699269</v>
      </c>
      <c r="BB8">
        <f t="shared" si="0"/>
        <v>484.23224200072707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2.0664005643787791</v>
      </c>
      <c r="L9">
        <v>319.32495439414379</v>
      </c>
      <c r="M9">
        <v>27.760885837353907</v>
      </c>
      <c r="N9">
        <v>35.765036817184104</v>
      </c>
      <c r="O9">
        <v>0</v>
      </c>
      <c r="P9">
        <v>37.697963869091055</v>
      </c>
      <c r="Q9">
        <v>3.4237060727002095</v>
      </c>
      <c r="R9">
        <v>2.3591807887830254</v>
      </c>
      <c r="S9">
        <v>3.421644085182721</v>
      </c>
      <c r="T9">
        <v>0</v>
      </c>
      <c r="U9">
        <v>21.394195458520279</v>
      </c>
      <c r="V9">
        <v>1.9983302024629512</v>
      </c>
      <c r="W9">
        <v>2.0015841206687317</v>
      </c>
      <c r="X9">
        <v>9.9966325395223858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2.7445643773742439</v>
      </c>
      <c r="AG9">
        <v>13.49383111333751</v>
      </c>
      <c r="AH9">
        <v>0</v>
      </c>
      <c r="AI9">
        <v>0</v>
      </c>
      <c r="AJ9">
        <v>0</v>
      </c>
      <c r="AK9">
        <v>16.341723321227299</v>
      </c>
      <c r="AL9">
        <v>0</v>
      </c>
      <c r="AM9">
        <v>0</v>
      </c>
      <c r="AN9">
        <v>0.63578876956793984</v>
      </c>
      <c r="AO9">
        <v>0</v>
      </c>
      <c r="AP9">
        <v>0.35341426090586514</v>
      </c>
      <c r="AQ9">
        <v>0</v>
      </c>
      <c r="AR9">
        <v>2.0305466107284493</v>
      </c>
      <c r="AS9">
        <v>3.2164297887706117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21.151920783061577</v>
      </c>
      <c r="BB9">
        <f t="shared" si="0"/>
        <v>484.87489220884231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2.0663445521185819</v>
      </c>
      <c r="L10">
        <v>319.32495439414379</v>
      </c>
      <c r="M10">
        <v>27.760885837353907</v>
      </c>
      <c r="N10">
        <v>35.765036817184104</v>
      </c>
      <c r="O10">
        <v>0</v>
      </c>
      <c r="P10">
        <v>37.697963869091055</v>
      </c>
      <c r="Q10">
        <v>3.4222944037824208</v>
      </c>
      <c r="R10">
        <v>1.9938563288753475</v>
      </c>
      <c r="S10">
        <v>3.1177513920842523</v>
      </c>
      <c r="T10">
        <v>0</v>
      </c>
      <c r="U10">
        <v>21.394195458520279</v>
      </c>
      <c r="V10">
        <v>1.9983302024629512</v>
      </c>
      <c r="W10">
        <v>2.0015841206687317</v>
      </c>
      <c r="X10">
        <v>9.9966325395223858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2.7445643773742439</v>
      </c>
      <c r="AG10">
        <v>13.49383111333751</v>
      </c>
      <c r="AH10">
        <v>0</v>
      </c>
      <c r="AI10">
        <v>0</v>
      </c>
      <c r="AJ10">
        <v>0</v>
      </c>
      <c r="AK10">
        <v>16.341723321227299</v>
      </c>
      <c r="AL10">
        <v>0</v>
      </c>
      <c r="AM10">
        <v>0</v>
      </c>
      <c r="AN10">
        <v>0.63578876956793984</v>
      </c>
      <c r="AO10">
        <v>0</v>
      </c>
      <c r="AP10">
        <v>0.35341426090586514</v>
      </c>
      <c r="AQ10">
        <v>0</v>
      </c>
      <c r="AR10">
        <v>2.0305466107284493</v>
      </c>
      <c r="AS10">
        <v>3.2164297887706117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21.12388615699269</v>
      </c>
      <c r="BB10">
        <f t="shared" si="0"/>
        <v>484.23224200072707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2.0663662630704991</v>
      </c>
      <c r="L11">
        <v>319.32495439414379</v>
      </c>
      <c r="M11">
        <v>27.760885837353907</v>
      </c>
      <c r="N11">
        <v>35.765036817184104</v>
      </c>
      <c r="O11">
        <v>0</v>
      </c>
      <c r="P11">
        <v>37.697963869091055</v>
      </c>
      <c r="Q11">
        <v>3.4222944037824208</v>
      </c>
      <c r="R11">
        <v>5.2821780321332188</v>
      </c>
      <c r="S11">
        <v>3.1177513920842523</v>
      </c>
      <c r="T11">
        <v>0</v>
      </c>
      <c r="U11">
        <v>21.394195458520279</v>
      </c>
      <c r="V11">
        <v>1.9983302024629512</v>
      </c>
      <c r="W11">
        <v>2.0015841206687317</v>
      </c>
      <c r="X11">
        <v>9.9966325395223858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2.7445643773742439</v>
      </c>
      <c r="AG11">
        <v>13.49383111333751</v>
      </c>
      <c r="AH11">
        <v>0</v>
      </c>
      <c r="AI11">
        <v>0</v>
      </c>
      <c r="AJ11">
        <v>0</v>
      </c>
      <c r="AK11">
        <v>16.341723321227299</v>
      </c>
      <c r="AL11">
        <v>0</v>
      </c>
      <c r="AM11">
        <v>0</v>
      </c>
      <c r="AN11">
        <v>0.63578876956793984</v>
      </c>
      <c r="AO11">
        <v>0</v>
      </c>
      <c r="AP11">
        <v>0.35341426090586514</v>
      </c>
      <c r="AQ11">
        <v>0</v>
      </c>
      <c r="AR11">
        <v>2.0305466107284493</v>
      </c>
      <c r="AS11">
        <v>3.2164297887706117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21.261338911706652</v>
      </c>
      <c r="BB11">
        <f t="shared" si="0"/>
        <v>487.38313266022288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2.0663445521185819</v>
      </c>
      <c r="L12">
        <v>319.32495439414379</v>
      </c>
      <c r="M12">
        <v>27.760885837353907</v>
      </c>
      <c r="N12">
        <v>35.765036817184104</v>
      </c>
      <c r="O12">
        <v>0</v>
      </c>
      <c r="P12">
        <v>37.697963869091055</v>
      </c>
      <c r="Q12">
        <v>3.4222944037824208</v>
      </c>
      <c r="R12">
        <v>5.2821780321332188</v>
      </c>
      <c r="S12">
        <v>3.1177513920842523</v>
      </c>
      <c r="T12">
        <v>0</v>
      </c>
      <c r="U12">
        <v>21.394195458520279</v>
      </c>
      <c r="V12">
        <v>1.9983302024629512</v>
      </c>
      <c r="W12">
        <v>2.0015841206687317</v>
      </c>
      <c r="X12">
        <v>9.9966325395223858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2.7445643773742439</v>
      </c>
      <c r="AG12">
        <v>13.49383111333751</v>
      </c>
      <c r="AH12">
        <v>0</v>
      </c>
      <c r="AI12">
        <v>0</v>
      </c>
      <c r="AJ12">
        <v>0</v>
      </c>
      <c r="AK12">
        <v>16.341723321227299</v>
      </c>
      <c r="AL12">
        <v>0</v>
      </c>
      <c r="AM12">
        <v>0</v>
      </c>
      <c r="AN12">
        <v>0.63578876956793984</v>
      </c>
      <c r="AO12">
        <v>0</v>
      </c>
      <c r="AP12">
        <v>0.35341426090586514</v>
      </c>
      <c r="AQ12">
        <v>0</v>
      </c>
      <c r="AR12">
        <v>2.0305466107284493</v>
      </c>
      <c r="AS12">
        <v>3.2164297887706117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21.261338004188865</v>
      </c>
      <c r="BB12">
        <f t="shared" si="0"/>
        <v>487.38311185678879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2.0663662630704991</v>
      </c>
      <c r="L13">
        <v>319.32495439414379</v>
      </c>
      <c r="M13">
        <v>27.760885837353907</v>
      </c>
      <c r="N13">
        <v>35.765036817184104</v>
      </c>
      <c r="O13">
        <v>0</v>
      </c>
      <c r="P13">
        <v>37.697963869091055</v>
      </c>
      <c r="Q13">
        <v>3.4222944037824208</v>
      </c>
      <c r="R13">
        <v>5.2821780321332188</v>
      </c>
      <c r="S13">
        <v>3.1177513920842523</v>
      </c>
      <c r="T13">
        <v>0</v>
      </c>
      <c r="U13">
        <v>21.394195458520279</v>
      </c>
      <c r="V13">
        <v>1.9983302024629512</v>
      </c>
      <c r="W13">
        <v>2.0015841206687317</v>
      </c>
      <c r="X13">
        <v>9.9966325395223858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2.7445643773742439</v>
      </c>
      <c r="AG13">
        <v>13.49383111333751</v>
      </c>
      <c r="AH13">
        <v>0</v>
      </c>
      <c r="AI13">
        <v>0</v>
      </c>
      <c r="AJ13">
        <v>0</v>
      </c>
      <c r="AK13">
        <v>16.341723321227299</v>
      </c>
      <c r="AL13">
        <v>0</v>
      </c>
      <c r="AM13">
        <v>0</v>
      </c>
      <c r="AN13">
        <v>0.63578876956793984</v>
      </c>
      <c r="AO13">
        <v>0</v>
      </c>
      <c r="AP13">
        <v>0.35341426090586514</v>
      </c>
      <c r="AQ13">
        <v>0</v>
      </c>
      <c r="AR13">
        <v>2.0305466107284493</v>
      </c>
      <c r="AS13">
        <v>3.2164297887706117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21.261338911706652</v>
      </c>
      <c r="BB13">
        <f t="shared" si="0"/>
        <v>487.38313266022288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2.0663445521185819</v>
      </c>
      <c r="L14">
        <v>319.32495439414379</v>
      </c>
      <c r="M14">
        <v>27.760885837353907</v>
      </c>
      <c r="N14">
        <v>35.765036817184104</v>
      </c>
      <c r="O14">
        <v>0</v>
      </c>
      <c r="P14">
        <v>37.697963869091055</v>
      </c>
      <c r="Q14">
        <v>3.4222944037824208</v>
      </c>
      <c r="R14">
        <v>5.2821780321332188</v>
      </c>
      <c r="S14">
        <v>3.1177513920842523</v>
      </c>
      <c r="T14">
        <v>0</v>
      </c>
      <c r="U14">
        <v>21.394195458520279</v>
      </c>
      <c r="V14">
        <v>1.9983302024629512</v>
      </c>
      <c r="W14">
        <v>2.0015841206687317</v>
      </c>
      <c r="X14">
        <v>9.9966325395223858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2.7445643773742439</v>
      </c>
      <c r="AG14">
        <v>13.49383111333751</v>
      </c>
      <c r="AH14">
        <v>0</v>
      </c>
      <c r="AI14">
        <v>0</v>
      </c>
      <c r="AJ14">
        <v>0</v>
      </c>
      <c r="AK14">
        <v>16.341723321227299</v>
      </c>
      <c r="AL14">
        <v>0</v>
      </c>
      <c r="AM14">
        <v>0</v>
      </c>
      <c r="AN14">
        <v>0.63578876956793984</v>
      </c>
      <c r="AO14">
        <v>0</v>
      </c>
      <c r="AP14">
        <v>0.35341426090586514</v>
      </c>
      <c r="AQ14">
        <v>0</v>
      </c>
      <c r="AR14">
        <v>2.0305466107284493</v>
      </c>
      <c r="AS14">
        <v>3.2164297887706117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21.261338004188865</v>
      </c>
      <c r="BB14">
        <f t="shared" si="0"/>
        <v>487.38311185678879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2.0663662630704991</v>
      </c>
      <c r="L15">
        <v>319.32495439414379</v>
      </c>
      <c r="M15">
        <v>27.760885837353907</v>
      </c>
      <c r="N15">
        <v>35.765036817184104</v>
      </c>
      <c r="O15">
        <v>0</v>
      </c>
      <c r="P15">
        <v>37.697963869091055</v>
      </c>
      <c r="Q15">
        <v>3.120318703878576</v>
      </c>
      <c r="R15">
        <v>5.2821780321332188</v>
      </c>
      <c r="S15">
        <v>3.1177513920842523</v>
      </c>
      <c r="T15">
        <v>0</v>
      </c>
      <c r="U15">
        <v>21.394195458520279</v>
      </c>
      <c r="V15">
        <v>1.9983302024629512</v>
      </c>
      <c r="W15">
        <v>2.0015841206687317</v>
      </c>
      <c r="X15">
        <v>9.9966325395223858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2.7445643773742439</v>
      </c>
      <c r="AG15">
        <v>13.49383111333751</v>
      </c>
      <c r="AH15">
        <v>0</v>
      </c>
      <c r="AI15">
        <v>0</v>
      </c>
      <c r="AJ15">
        <v>0</v>
      </c>
      <c r="AK15">
        <v>16.341723321227299</v>
      </c>
      <c r="AL15">
        <v>0</v>
      </c>
      <c r="AM15">
        <v>0</v>
      </c>
      <c r="AN15">
        <v>0.63578876956793984</v>
      </c>
      <c r="AO15">
        <v>0</v>
      </c>
      <c r="AP15">
        <v>0.35341426090586514</v>
      </c>
      <c r="AQ15">
        <v>0</v>
      </c>
      <c r="AR15">
        <v>2.0305466107284493</v>
      </c>
      <c r="AS15">
        <v>3.2164297887706117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21.248716327450673</v>
      </c>
      <c r="BB15">
        <f t="shared" si="0"/>
        <v>487.09377954457506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2.0663445521185819</v>
      </c>
      <c r="L16">
        <v>319.32495439414379</v>
      </c>
      <c r="M16">
        <v>27.760885837353907</v>
      </c>
      <c r="N16">
        <v>35.765036817184104</v>
      </c>
      <c r="O16">
        <v>0</v>
      </c>
      <c r="P16">
        <v>37.697963869091055</v>
      </c>
      <c r="Q16">
        <v>3.120318703878576</v>
      </c>
      <c r="R16">
        <v>5.2821780321332188</v>
      </c>
      <c r="S16">
        <v>3.1177513920842523</v>
      </c>
      <c r="T16">
        <v>0</v>
      </c>
      <c r="U16">
        <v>21.394195458520279</v>
      </c>
      <c r="V16">
        <v>1.9983302024629512</v>
      </c>
      <c r="W16">
        <v>2.0015841206687317</v>
      </c>
      <c r="X16">
        <v>9.9966325395223858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2.7445643773742439</v>
      </c>
      <c r="AG16">
        <v>13.49383111333751</v>
      </c>
      <c r="AH16">
        <v>0</v>
      </c>
      <c r="AI16">
        <v>0</v>
      </c>
      <c r="AJ16">
        <v>0</v>
      </c>
      <c r="AK16">
        <v>16.341723321227299</v>
      </c>
      <c r="AL16">
        <v>0</v>
      </c>
      <c r="AM16">
        <v>0</v>
      </c>
      <c r="AN16">
        <v>0.63578876956793984</v>
      </c>
      <c r="AO16">
        <v>0</v>
      </c>
      <c r="AP16">
        <v>0.35341426090586514</v>
      </c>
      <c r="AQ16">
        <v>0</v>
      </c>
      <c r="AR16">
        <v>2.0305466107284493</v>
      </c>
      <c r="AS16">
        <v>3.2164297887706117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21.248715419932886</v>
      </c>
      <c r="BB16">
        <f t="shared" si="0"/>
        <v>487.09375874114096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2.0663662630704991</v>
      </c>
      <c r="L17">
        <v>319.32495439414379</v>
      </c>
      <c r="M17">
        <v>27.760885837353907</v>
      </c>
      <c r="N17">
        <v>35.765036817184104</v>
      </c>
      <c r="O17">
        <v>0</v>
      </c>
      <c r="P17">
        <v>37.697963869091055</v>
      </c>
      <c r="Q17">
        <v>3.120318703878576</v>
      </c>
      <c r="R17">
        <v>5.2821780321332188</v>
      </c>
      <c r="S17">
        <v>3.1177513920842523</v>
      </c>
      <c r="T17">
        <v>0</v>
      </c>
      <c r="U17">
        <v>21.394195458520279</v>
      </c>
      <c r="V17">
        <v>1.9983302024629512</v>
      </c>
      <c r="W17">
        <v>2.0015841206687317</v>
      </c>
      <c r="X17">
        <v>9.9966325395223858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2.7445643773742439</v>
      </c>
      <c r="AG17">
        <v>13.49383111333751</v>
      </c>
      <c r="AH17">
        <v>0</v>
      </c>
      <c r="AI17">
        <v>0</v>
      </c>
      <c r="AJ17">
        <v>0</v>
      </c>
      <c r="AK17">
        <v>16.341723321227299</v>
      </c>
      <c r="AL17">
        <v>0</v>
      </c>
      <c r="AM17">
        <v>0</v>
      </c>
      <c r="AN17">
        <v>0.63578876956793984</v>
      </c>
      <c r="AO17">
        <v>0</v>
      </c>
      <c r="AP17">
        <v>0.35341426090586514</v>
      </c>
      <c r="AQ17">
        <v>0</v>
      </c>
      <c r="AR17">
        <v>8.460610344395743</v>
      </c>
      <c r="AS17">
        <v>3.2164297887706117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21.517492991517965</v>
      </c>
      <c r="BB17">
        <f t="shared" si="0"/>
        <v>493.25506661417506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2.0663445521185819</v>
      </c>
      <c r="L18">
        <v>319.32495439414379</v>
      </c>
      <c r="M18">
        <v>27.760885837353907</v>
      </c>
      <c r="N18">
        <v>35.765036817184104</v>
      </c>
      <c r="O18">
        <v>0</v>
      </c>
      <c r="P18">
        <v>37.697963869091055</v>
      </c>
      <c r="Q18">
        <v>3.120318703878576</v>
      </c>
      <c r="R18">
        <v>5.2821780321332188</v>
      </c>
      <c r="S18">
        <v>3.1177513920842523</v>
      </c>
      <c r="T18">
        <v>0</v>
      </c>
      <c r="U18">
        <v>21.394195458520279</v>
      </c>
      <c r="V18">
        <v>1.9983302024629512</v>
      </c>
      <c r="W18">
        <v>2.0015841206687317</v>
      </c>
      <c r="X18">
        <v>9.9966325395223858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2.7445643773742439</v>
      </c>
      <c r="AG18">
        <v>13.49383111333751</v>
      </c>
      <c r="AH18">
        <v>0</v>
      </c>
      <c r="AI18">
        <v>0</v>
      </c>
      <c r="AJ18">
        <v>0</v>
      </c>
      <c r="AK18">
        <v>16.341723321227299</v>
      </c>
      <c r="AL18">
        <v>0</v>
      </c>
      <c r="AM18">
        <v>0</v>
      </c>
      <c r="AN18">
        <v>0.63578876956793984</v>
      </c>
      <c r="AO18">
        <v>0</v>
      </c>
      <c r="AP18">
        <v>0.35341426090586514</v>
      </c>
      <c r="AQ18">
        <v>0</v>
      </c>
      <c r="AR18">
        <v>8.460610344395743</v>
      </c>
      <c r="AS18">
        <v>3.2164297887706117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21.517492084000178</v>
      </c>
      <c r="BB18">
        <f t="shared" si="0"/>
        <v>493.25504581074097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2.0663662630704991</v>
      </c>
      <c r="L19">
        <v>317.74167881099402</v>
      </c>
      <c r="M19">
        <v>27.760885837353907</v>
      </c>
      <c r="N19">
        <v>35.765036817184104</v>
      </c>
      <c r="O19">
        <v>0</v>
      </c>
      <c r="P19">
        <v>37.697963869091055</v>
      </c>
      <c r="Q19">
        <v>3.120318703878576</v>
      </c>
      <c r="R19">
        <v>5.2821780321332188</v>
      </c>
      <c r="S19">
        <v>3.1729626011046532</v>
      </c>
      <c r="T19">
        <v>0</v>
      </c>
      <c r="U19">
        <v>21.394195458520279</v>
      </c>
      <c r="V19">
        <v>1.9983302024629512</v>
      </c>
      <c r="W19">
        <v>2.0015841206687317</v>
      </c>
      <c r="X19">
        <v>9.9966325395223858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2.7445643773742439</v>
      </c>
      <c r="AG19">
        <v>13.49383111333751</v>
      </c>
      <c r="AH19">
        <v>0</v>
      </c>
      <c r="AI19">
        <v>0</v>
      </c>
      <c r="AJ19">
        <v>0</v>
      </c>
      <c r="AK19">
        <v>16.341723321227299</v>
      </c>
      <c r="AL19">
        <v>0</v>
      </c>
      <c r="AM19">
        <v>0</v>
      </c>
      <c r="AN19">
        <v>0.63578876956793984</v>
      </c>
      <c r="AO19">
        <v>0</v>
      </c>
      <c r="AP19">
        <v>0.35341426090586514</v>
      </c>
      <c r="AQ19">
        <v>0</v>
      </c>
      <c r="AR19">
        <v>2.7073953742433727</v>
      </c>
      <c r="AS19">
        <v>3.2164297887706117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21.213135514926936</v>
      </c>
      <c r="BB19">
        <f t="shared" si="0"/>
        <v>486.27814474648437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2.0663445521185819</v>
      </c>
      <c r="L20">
        <v>317.74167881099402</v>
      </c>
      <c r="M20">
        <v>27.760885837353907</v>
      </c>
      <c r="N20">
        <v>35.765036817184104</v>
      </c>
      <c r="O20">
        <v>0</v>
      </c>
      <c r="P20">
        <v>37.697963869091055</v>
      </c>
      <c r="Q20">
        <v>3.120318703878576</v>
      </c>
      <c r="R20">
        <v>5.2821780321332188</v>
      </c>
      <c r="S20">
        <v>3.1729626011046532</v>
      </c>
      <c r="T20">
        <v>0</v>
      </c>
      <c r="U20">
        <v>21.394195458520279</v>
      </c>
      <c r="V20">
        <v>1.9983302024629512</v>
      </c>
      <c r="W20">
        <v>2.0015841206687317</v>
      </c>
      <c r="X20">
        <v>9.9966325395223858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2.7445643773742439</v>
      </c>
      <c r="AG20">
        <v>13.49383111333751</v>
      </c>
      <c r="AH20">
        <v>0</v>
      </c>
      <c r="AI20">
        <v>0</v>
      </c>
      <c r="AJ20">
        <v>0</v>
      </c>
      <c r="AK20">
        <v>16.341723321227299</v>
      </c>
      <c r="AL20">
        <v>0</v>
      </c>
      <c r="AM20">
        <v>0</v>
      </c>
      <c r="AN20">
        <v>0.63578876956793984</v>
      </c>
      <c r="AO20">
        <v>0</v>
      </c>
      <c r="AP20">
        <v>0.35341426090586514</v>
      </c>
      <c r="AQ20">
        <v>0</v>
      </c>
      <c r="AR20">
        <v>2.0305466107284493</v>
      </c>
      <c r="AS20">
        <v>3.2164297887706117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21.184842329094224</v>
      </c>
      <c r="BB20">
        <f t="shared" si="0"/>
        <v>485.62956745785021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2.0663662630704991</v>
      </c>
      <c r="L21">
        <v>317.74167881099402</v>
      </c>
      <c r="M21">
        <v>27.760885837353907</v>
      </c>
      <c r="N21">
        <v>35.765036817184104</v>
      </c>
      <c r="O21">
        <v>0</v>
      </c>
      <c r="P21">
        <v>37.697963869091055</v>
      </c>
      <c r="Q21">
        <v>3.120318703878576</v>
      </c>
      <c r="R21">
        <v>1.9938563288753475</v>
      </c>
      <c r="S21">
        <v>2.60830322881043</v>
      </c>
      <c r="T21">
        <v>0</v>
      </c>
      <c r="U21">
        <v>21.394195458520279</v>
      </c>
      <c r="V21">
        <v>1.9983302024629512</v>
      </c>
      <c r="W21">
        <v>2.0015841206687317</v>
      </c>
      <c r="X21">
        <v>9.9966325395223858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2.7445643773742439</v>
      </c>
      <c r="AG21">
        <v>13.49383111333751</v>
      </c>
      <c r="AH21">
        <v>0</v>
      </c>
      <c r="AI21">
        <v>0</v>
      </c>
      <c r="AJ21">
        <v>0</v>
      </c>
      <c r="AK21">
        <v>16.341723321227299</v>
      </c>
      <c r="AL21">
        <v>0</v>
      </c>
      <c r="AM21">
        <v>0</v>
      </c>
      <c r="AN21">
        <v>0.63578876956793984</v>
      </c>
      <c r="AO21">
        <v>0</v>
      </c>
      <c r="AP21">
        <v>0.35341426090586514</v>
      </c>
      <c r="AQ21">
        <v>0</v>
      </c>
      <c r="AR21">
        <v>2.0305466107284493</v>
      </c>
      <c r="AS21">
        <v>3.2164297887706117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21.023788627653929</v>
      </c>
      <c r="BB21">
        <f t="shared" si="0"/>
        <v>481.93766179469031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1.9933364810528933</v>
      </c>
      <c r="L22">
        <v>317.74167881099402</v>
      </c>
      <c r="M22">
        <v>27.760885837353907</v>
      </c>
      <c r="N22">
        <v>35.765036817184104</v>
      </c>
      <c r="O22">
        <v>0</v>
      </c>
      <c r="P22">
        <v>37.697963869091055</v>
      </c>
      <c r="Q22">
        <v>1.9952930436351259</v>
      </c>
      <c r="R22">
        <v>1.9936738864029619</v>
      </c>
      <c r="S22">
        <v>1.8379710429277116</v>
      </c>
      <c r="T22">
        <v>0</v>
      </c>
      <c r="U22">
        <v>21.394195458520279</v>
      </c>
      <c r="V22">
        <v>2.0025275669922173</v>
      </c>
      <c r="W22">
        <v>1.992803698777899</v>
      </c>
      <c r="X22">
        <v>9.9873345856814844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2.7445643773742439</v>
      </c>
      <c r="AG22">
        <v>13.49383111333751</v>
      </c>
      <c r="AH22">
        <v>0</v>
      </c>
      <c r="AI22">
        <v>0</v>
      </c>
      <c r="AJ22">
        <v>0</v>
      </c>
      <c r="AK22">
        <v>16.341723321227299</v>
      </c>
      <c r="AL22">
        <v>0</v>
      </c>
      <c r="AM22">
        <v>0</v>
      </c>
      <c r="AN22">
        <v>0.63578876956793984</v>
      </c>
      <c r="AO22">
        <v>0</v>
      </c>
      <c r="AP22">
        <v>0.35341426090586514</v>
      </c>
      <c r="AQ22">
        <v>0</v>
      </c>
      <c r="AR22">
        <v>2.0305466107284493</v>
      </c>
      <c r="AS22">
        <v>3.2164297887706117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20.940922172433922</v>
      </c>
      <c r="BB22">
        <f t="shared" si="0"/>
        <v>480.03807716809166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1.993325058870318</v>
      </c>
      <c r="L23">
        <v>354.71061714164625</v>
      </c>
      <c r="M23">
        <v>27.760885837353907</v>
      </c>
      <c r="N23">
        <v>35.765036817184104</v>
      </c>
      <c r="O23">
        <v>0</v>
      </c>
      <c r="P23">
        <v>37.697963869091055</v>
      </c>
      <c r="Q23">
        <v>1.9952930436351259</v>
      </c>
      <c r="R23">
        <v>1.9936738864029619</v>
      </c>
      <c r="S23">
        <v>1.9937050939557459</v>
      </c>
      <c r="T23">
        <v>0</v>
      </c>
      <c r="U23">
        <v>21.394195458520279</v>
      </c>
      <c r="V23">
        <v>2.0025275669922173</v>
      </c>
      <c r="W23">
        <v>1.992803698777899</v>
      </c>
      <c r="X23">
        <v>9.9873345856814844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2.7445643773742439</v>
      </c>
      <c r="AG23">
        <v>13.49383111333751</v>
      </c>
      <c r="AH23">
        <v>0</v>
      </c>
      <c r="AI23">
        <v>0</v>
      </c>
      <c r="AJ23">
        <v>0</v>
      </c>
      <c r="AK23">
        <v>16.341723321227299</v>
      </c>
      <c r="AL23">
        <v>0</v>
      </c>
      <c r="AM23">
        <v>0</v>
      </c>
      <c r="AN23">
        <v>0.63578876956793984</v>
      </c>
      <c r="AO23">
        <v>0</v>
      </c>
      <c r="AP23">
        <v>0.35341426090586514</v>
      </c>
      <c r="AQ23">
        <v>0</v>
      </c>
      <c r="AR23">
        <v>2.0305466107284493</v>
      </c>
      <c r="AS23">
        <v>3.2164297887706117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22.492733000540966</v>
      </c>
      <c r="BB23">
        <f t="shared" si="0"/>
        <v>515.61092729948234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1.9933055763741878</v>
      </c>
      <c r="L24">
        <v>399.67239344159123</v>
      </c>
      <c r="M24">
        <v>27.760885837353907</v>
      </c>
      <c r="N24">
        <v>35.765036817184104</v>
      </c>
      <c r="O24">
        <v>0</v>
      </c>
      <c r="P24">
        <v>37.697963869091055</v>
      </c>
      <c r="Q24">
        <v>1.9952930436351259</v>
      </c>
      <c r="R24">
        <v>1.9936738864029619</v>
      </c>
      <c r="S24">
        <v>1.9937050939557459</v>
      </c>
      <c r="T24">
        <v>0</v>
      </c>
      <c r="U24">
        <v>21.394195458520279</v>
      </c>
      <c r="V24">
        <v>2.0025275669922173</v>
      </c>
      <c r="W24">
        <v>1.992803698777899</v>
      </c>
      <c r="X24">
        <v>9.9873345856814844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2.7445643773742439</v>
      </c>
      <c r="AG24">
        <v>13.49383111333751</v>
      </c>
      <c r="AH24">
        <v>0</v>
      </c>
      <c r="AI24">
        <v>0</v>
      </c>
      <c r="AJ24">
        <v>0</v>
      </c>
      <c r="AK24">
        <v>16.341723321227299</v>
      </c>
      <c r="AL24">
        <v>0</v>
      </c>
      <c r="AM24">
        <v>0</v>
      </c>
      <c r="AN24">
        <v>0.63578876956793984</v>
      </c>
      <c r="AO24">
        <v>0</v>
      </c>
      <c r="AP24">
        <v>0.35341426090586514</v>
      </c>
      <c r="AQ24">
        <v>0</v>
      </c>
      <c r="AR24">
        <v>2.0305466107284493</v>
      </c>
      <c r="AS24">
        <v>3.2164297887706117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24.372134435510283</v>
      </c>
      <c r="BB24">
        <f t="shared" si="0"/>
        <v>558.69328268196193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8.9957929063755202</v>
      </c>
      <c r="L25">
        <v>424.6507521258041</v>
      </c>
      <c r="M25">
        <v>27.760885837353907</v>
      </c>
      <c r="N25">
        <v>35.765036817184104</v>
      </c>
      <c r="O25">
        <v>0</v>
      </c>
      <c r="P25">
        <v>37.697963869091055</v>
      </c>
      <c r="Q25">
        <v>5.9901886112217975</v>
      </c>
      <c r="R25">
        <v>11.990207555335193</v>
      </c>
      <c r="S25">
        <v>7.9842158512447901</v>
      </c>
      <c r="T25">
        <v>0</v>
      </c>
      <c r="U25">
        <v>21.394195458520279</v>
      </c>
      <c r="V25">
        <v>4.9980413501765089</v>
      </c>
      <c r="W25">
        <v>12.987070037559471</v>
      </c>
      <c r="X25">
        <v>28.970788239972268</v>
      </c>
      <c r="Y25">
        <v>0</v>
      </c>
      <c r="Z25">
        <v>0.33719823836359836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2.7445643773742439</v>
      </c>
      <c r="AG25">
        <v>13.49383111333751</v>
      </c>
      <c r="AH25">
        <v>0</v>
      </c>
      <c r="AI25">
        <v>0</v>
      </c>
      <c r="AJ25">
        <v>0</v>
      </c>
      <c r="AK25">
        <v>16.341723321227299</v>
      </c>
      <c r="AL25">
        <v>0</v>
      </c>
      <c r="AM25">
        <v>0</v>
      </c>
      <c r="AN25">
        <v>0.63578876956793984</v>
      </c>
      <c r="AO25">
        <v>0</v>
      </c>
      <c r="AP25">
        <v>0.35341426090586514</v>
      </c>
      <c r="AQ25">
        <v>0</v>
      </c>
      <c r="AR25">
        <v>2.0305466107284493</v>
      </c>
      <c r="AS25">
        <v>3.2164297887706117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27.936554948856767</v>
      </c>
      <c r="BB25">
        <f t="shared" si="0"/>
        <v>640.40208019125794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8.9957929063755202</v>
      </c>
      <c r="L26">
        <v>520.57056246218497</v>
      </c>
      <c r="M26">
        <v>27.760885837353907</v>
      </c>
      <c r="N26">
        <v>35.765036817184104</v>
      </c>
      <c r="O26">
        <v>0</v>
      </c>
      <c r="P26">
        <v>37.697963869091055</v>
      </c>
      <c r="Q26">
        <v>5.9901886112217975</v>
      </c>
      <c r="R26">
        <v>11.989540592904882</v>
      </c>
      <c r="S26">
        <v>7.9842158512447901</v>
      </c>
      <c r="T26">
        <v>0</v>
      </c>
      <c r="U26">
        <v>21.394195458520279</v>
      </c>
      <c r="V26">
        <v>4.9998651560251997</v>
      </c>
      <c r="W26">
        <v>12.990255703432375</v>
      </c>
      <c r="X26">
        <v>28.970952389253796</v>
      </c>
      <c r="Y26">
        <v>0</v>
      </c>
      <c r="Z26">
        <v>2.0090270657482781</v>
      </c>
      <c r="AA26">
        <v>0</v>
      </c>
      <c r="AB26">
        <v>0</v>
      </c>
      <c r="AC26">
        <v>0</v>
      </c>
      <c r="AD26">
        <v>0</v>
      </c>
      <c r="AE26">
        <v>1.5924060659570025</v>
      </c>
      <c r="AF26">
        <v>2.7445643773742439</v>
      </c>
      <c r="AG26">
        <v>13.49383111333751</v>
      </c>
      <c r="AH26">
        <v>0.88003002452515133</v>
      </c>
      <c r="AI26">
        <v>0</v>
      </c>
      <c r="AJ26">
        <v>0</v>
      </c>
      <c r="AK26">
        <v>16.341723321227299</v>
      </c>
      <c r="AL26">
        <v>0</v>
      </c>
      <c r="AM26">
        <v>0</v>
      </c>
      <c r="AN26">
        <v>0.63578876956793984</v>
      </c>
      <c r="AO26">
        <v>0</v>
      </c>
      <c r="AP26">
        <v>0.35341426090586514</v>
      </c>
      <c r="AQ26">
        <v>0</v>
      </c>
      <c r="AR26">
        <v>2.0305466107284493</v>
      </c>
      <c r="AS26">
        <v>3.2164297887706117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32.119421672812649</v>
      </c>
      <c r="BB26">
        <f t="shared" si="0"/>
        <v>736.28779538012213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8.9543403382956068</v>
      </c>
      <c r="L27">
        <v>579.00430186044366</v>
      </c>
      <c r="M27">
        <v>27.760885837353907</v>
      </c>
      <c r="N27">
        <v>35.765036817184104</v>
      </c>
      <c r="O27">
        <v>0</v>
      </c>
      <c r="P27">
        <v>37.697963869091055</v>
      </c>
      <c r="Q27">
        <v>6.5754436923245683</v>
      </c>
      <c r="R27">
        <v>12.785614310206688</v>
      </c>
      <c r="S27">
        <v>7.9846782889397767</v>
      </c>
      <c r="T27">
        <v>0</v>
      </c>
      <c r="U27">
        <v>21.394195458520279</v>
      </c>
      <c r="V27">
        <v>5.5495958364903997</v>
      </c>
      <c r="W27">
        <v>13.991157733688917</v>
      </c>
      <c r="X27">
        <v>30.140074753811827</v>
      </c>
      <c r="Y27">
        <v>0</v>
      </c>
      <c r="Z27">
        <v>2.0090270657482781</v>
      </c>
      <c r="AA27">
        <v>0</v>
      </c>
      <c r="AB27">
        <v>0</v>
      </c>
      <c r="AC27">
        <v>3.0037165996660402</v>
      </c>
      <c r="AD27">
        <v>0</v>
      </c>
      <c r="AE27">
        <v>5.0956998490920471</v>
      </c>
      <c r="AF27">
        <v>2.7445643773742439</v>
      </c>
      <c r="AG27">
        <v>13.49383111333751</v>
      </c>
      <c r="AH27">
        <v>6.1602111125026102</v>
      </c>
      <c r="AI27">
        <v>0</v>
      </c>
      <c r="AJ27">
        <v>0</v>
      </c>
      <c r="AK27">
        <v>16.341723321227299</v>
      </c>
      <c r="AL27">
        <v>0</v>
      </c>
      <c r="AM27">
        <v>0</v>
      </c>
      <c r="AN27">
        <v>0.63578876956793984</v>
      </c>
      <c r="AO27">
        <v>0</v>
      </c>
      <c r="AP27">
        <v>1.7278036581089542</v>
      </c>
      <c r="AQ27">
        <v>4.706882945522854</v>
      </c>
      <c r="AR27">
        <v>2.0305466107284493</v>
      </c>
      <c r="AS27">
        <v>3.2164297887706117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35.478565685534271</v>
      </c>
      <c r="BB27">
        <f t="shared" si="0"/>
        <v>813.29094832246346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9.2151451099101092</v>
      </c>
      <c r="L28">
        <v>579.00430186044366</v>
      </c>
      <c r="M28">
        <v>27.760885837353907</v>
      </c>
      <c r="N28">
        <v>35.765036817184104</v>
      </c>
      <c r="O28">
        <v>0</v>
      </c>
      <c r="P28">
        <v>37.697963869091055</v>
      </c>
      <c r="Q28">
        <v>6.6042276044217294</v>
      </c>
      <c r="R28">
        <v>12.785614310206688</v>
      </c>
      <c r="S28">
        <v>7.9846782889397767</v>
      </c>
      <c r="T28">
        <v>0</v>
      </c>
      <c r="U28">
        <v>21.394195458520279</v>
      </c>
      <c r="V28">
        <v>5.56165865353708</v>
      </c>
      <c r="W28">
        <v>13.991157733688917</v>
      </c>
      <c r="X28">
        <v>30.140074753811827</v>
      </c>
      <c r="Y28">
        <v>0</v>
      </c>
      <c r="Z28">
        <v>2.0090270657482781</v>
      </c>
      <c r="AA28">
        <v>0</v>
      </c>
      <c r="AB28">
        <v>0</v>
      </c>
      <c r="AC28">
        <v>3.0037165996660402</v>
      </c>
      <c r="AD28">
        <v>2.7044001252348155</v>
      </c>
      <c r="AE28">
        <v>5.0956998490920471</v>
      </c>
      <c r="AF28">
        <v>2.7445643773742439</v>
      </c>
      <c r="AG28">
        <v>13.49383111333751</v>
      </c>
      <c r="AH28">
        <v>13.20045224953037</v>
      </c>
      <c r="AI28">
        <v>0</v>
      </c>
      <c r="AJ28">
        <v>0</v>
      </c>
      <c r="AK28">
        <v>16.341723321227299</v>
      </c>
      <c r="AL28">
        <v>0</v>
      </c>
      <c r="AM28">
        <v>0</v>
      </c>
      <c r="AN28">
        <v>0.63578876956793984</v>
      </c>
      <c r="AO28">
        <v>0</v>
      </c>
      <c r="AP28">
        <v>1.7278036581089542</v>
      </c>
      <c r="AQ28">
        <v>4.706882945522854</v>
      </c>
      <c r="AR28">
        <v>2.0305466107284493</v>
      </c>
      <c r="AS28">
        <v>3.2164297887706117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35.898500723028555</v>
      </c>
      <c r="BB28">
        <f t="shared" si="0"/>
        <v>822.91730604798988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3.3571947401377584</v>
      </c>
      <c r="H29">
        <v>0</v>
      </c>
      <c r="I29">
        <v>0</v>
      </c>
      <c r="J29">
        <v>0</v>
      </c>
      <c r="K29">
        <v>9.3405091920362047</v>
      </c>
      <c r="L29">
        <v>579.00430186044366</v>
      </c>
      <c r="M29">
        <v>27.760885837353907</v>
      </c>
      <c r="N29">
        <v>35.765036817184104</v>
      </c>
      <c r="O29">
        <v>0</v>
      </c>
      <c r="P29">
        <v>37.697963869091055</v>
      </c>
      <c r="Q29">
        <v>6.6042276044217294</v>
      </c>
      <c r="R29">
        <v>12.785614310206688</v>
      </c>
      <c r="S29">
        <v>7.9846782889397767</v>
      </c>
      <c r="T29">
        <v>0</v>
      </c>
      <c r="U29">
        <v>21.394195458520279</v>
      </c>
      <c r="V29">
        <v>5.56165865353708</v>
      </c>
      <c r="W29">
        <v>13.991157733688917</v>
      </c>
      <c r="X29">
        <v>30.140074753811827</v>
      </c>
      <c r="Y29">
        <v>0</v>
      </c>
      <c r="Z29">
        <v>2.0090270657482781</v>
      </c>
      <c r="AA29">
        <v>0</v>
      </c>
      <c r="AB29">
        <v>0.82794404821540379</v>
      </c>
      <c r="AC29">
        <v>3.0037165996660402</v>
      </c>
      <c r="AD29">
        <v>2.7044001252348155</v>
      </c>
      <c r="AE29">
        <v>10.191399698184094</v>
      </c>
      <c r="AF29">
        <v>2.7445643773742439</v>
      </c>
      <c r="AG29">
        <v>13.49383111333751</v>
      </c>
      <c r="AH29">
        <v>21.032720690878733</v>
      </c>
      <c r="AI29">
        <v>0</v>
      </c>
      <c r="AJ29">
        <v>0</v>
      </c>
      <c r="AK29">
        <v>16.341723321227299</v>
      </c>
      <c r="AL29">
        <v>0</v>
      </c>
      <c r="AM29">
        <v>0</v>
      </c>
      <c r="AN29">
        <v>0.63578876956793984</v>
      </c>
      <c r="AO29">
        <v>0</v>
      </c>
      <c r="AP29">
        <v>1.9634133788353159</v>
      </c>
      <c r="AQ29">
        <v>9.6883341870173236</v>
      </c>
      <c r="AR29">
        <v>2.0305466107284493</v>
      </c>
      <c r="AS29">
        <v>3.2164297887706117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36.837141965775828</v>
      </c>
      <c r="BB29">
        <f t="shared" si="0"/>
        <v>844.43419692838302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0.19227509914422877</v>
      </c>
      <c r="H30">
        <v>0</v>
      </c>
      <c r="I30">
        <v>0</v>
      </c>
      <c r="J30">
        <v>0</v>
      </c>
      <c r="K30">
        <v>9.3405091920362047</v>
      </c>
      <c r="L30">
        <v>579.00430186044366</v>
      </c>
      <c r="M30">
        <v>27.760885837353907</v>
      </c>
      <c r="N30">
        <v>35.765036817184104</v>
      </c>
      <c r="O30">
        <v>0</v>
      </c>
      <c r="P30">
        <v>37.697963869091055</v>
      </c>
      <c r="Q30">
        <v>6.6042276044217294</v>
      </c>
      <c r="R30">
        <v>12.785614310206688</v>
      </c>
      <c r="S30">
        <v>7.9846782889397767</v>
      </c>
      <c r="T30">
        <v>0</v>
      </c>
      <c r="U30">
        <v>21.394195458520279</v>
      </c>
      <c r="V30">
        <v>5.56165865353708</v>
      </c>
      <c r="W30">
        <v>13.991157733688917</v>
      </c>
      <c r="X30">
        <v>30.140074753811827</v>
      </c>
      <c r="Y30">
        <v>0</v>
      </c>
      <c r="Z30">
        <v>2.1917885493633893</v>
      </c>
      <c r="AA30">
        <v>1.1624143548319763</v>
      </c>
      <c r="AB30">
        <v>4.056926521603005</v>
      </c>
      <c r="AC30">
        <v>4.7427105357962844</v>
      </c>
      <c r="AD30">
        <v>5.654654978083907</v>
      </c>
      <c r="AE30">
        <v>15.33487168545189</v>
      </c>
      <c r="AF30">
        <v>5.4891284412439987</v>
      </c>
      <c r="AG30">
        <v>13.49383111333751</v>
      </c>
      <c r="AH30">
        <v>28.982326197036109</v>
      </c>
      <c r="AI30">
        <v>1.5804240780630348</v>
      </c>
      <c r="AJ30">
        <v>0</v>
      </c>
      <c r="AK30">
        <v>16.341723321227299</v>
      </c>
      <c r="AL30">
        <v>0</v>
      </c>
      <c r="AM30">
        <v>1.619809914631601</v>
      </c>
      <c r="AN30">
        <v>0.63578876956793984</v>
      </c>
      <c r="AO30">
        <v>0</v>
      </c>
      <c r="AP30">
        <v>1.9634133788353159</v>
      </c>
      <c r="AQ30">
        <v>14.120648836568565</v>
      </c>
      <c r="AR30">
        <v>2.0305466107284493</v>
      </c>
      <c r="AS30">
        <v>3.2164297887706117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38.073112691937133</v>
      </c>
      <c r="BB30">
        <f t="shared" si="0"/>
        <v>872.76690386158316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9.3405091920362047</v>
      </c>
      <c r="L31">
        <v>579.00099808869697</v>
      </c>
      <c r="M31">
        <v>27.760885837353907</v>
      </c>
      <c r="N31">
        <v>35.765036817184104</v>
      </c>
      <c r="O31">
        <v>0</v>
      </c>
      <c r="P31">
        <v>37.697963869091055</v>
      </c>
      <c r="Q31">
        <v>6.6042276044217294</v>
      </c>
      <c r="R31">
        <v>12.785614310206688</v>
      </c>
      <c r="S31">
        <v>7.9846782889397767</v>
      </c>
      <c r="T31">
        <v>0</v>
      </c>
      <c r="U31">
        <v>21.394195458520279</v>
      </c>
      <c r="V31">
        <v>5.56165865353708</v>
      </c>
      <c r="W31">
        <v>13.991157733688917</v>
      </c>
      <c r="X31">
        <v>30.140074753811827</v>
      </c>
      <c r="Y31">
        <v>0</v>
      </c>
      <c r="Z31">
        <v>4.0180541314965561</v>
      </c>
      <c r="AA31">
        <v>5.4614098121477763</v>
      </c>
      <c r="AB31">
        <v>8.1800884549154667</v>
      </c>
      <c r="AC31">
        <v>9.0111497989981206</v>
      </c>
      <c r="AD31">
        <v>8.4819824671258601</v>
      </c>
      <c r="AE31">
        <v>15.339648711542473</v>
      </c>
      <c r="AF31">
        <v>9.1485475065748272</v>
      </c>
      <c r="AG31">
        <v>13.49383111333751</v>
      </c>
      <c r="AH31">
        <v>35.787892890836986</v>
      </c>
      <c r="AI31">
        <v>5.1363787230223332</v>
      </c>
      <c r="AJ31">
        <v>0</v>
      </c>
      <c r="AK31">
        <v>16.341723321227299</v>
      </c>
      <c r="AL31">
        <v>0</v>
      </c>
      <c r="AM31">
        <v>3.2644127519307036</v>
      </c>
      <c r="AN31">
        <v>0.63578876956793984</v>
      </c>
      <c r="AO31">
        <v>0</v>
      </c>
      <c r="AP31">
        <v>0.70682884199540807</v>
      </c>
      <c r="AQ31">
        <v>19.376668063661029</v>
      </c>
      <c r="AR31">
        <v>2.0305466107284493</v>
      </c>
      <c r="AS31">
        <v>3.2164297887706117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39.612120382872341</v>
      </c>
      <c r="BB31">
        <f t="shared" si="0"/>
        <v>908.04626198249514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9.3405091920362047</v>
      </c>
      <c r="L32">
        <v>579.00099808869697</v>
      </c>
      <c r="M32">
        <v>27.760885837353907</v>
      </c>
      <c r="N32">
        <v>35.765036817184104</v>
      </c>
      <c r="O32">
        <v>0</v>
      </c>
      <c r="P32">
        <v>37.697963869091055</v>
      </c>
      <c r="Q32">
        <v>6.6042276044217294</v>
      </c>
      <c r="R32">
        <v>12.785614310206688</v>
      </c>
      <c r="S32">
        <v>7.9846782889397767</v>
      </c>
      <c r="T32">
        <v>0</v>
      </c>
      <c r="U32">
        <v>21.394195458520279</v>
      </c>
      <c r="V32">
        <v>5.56165865353708</v>
      </c>
      <c r="W32">
        <v>13.991157733688917</v>
      </c>
      <c r="X32">
        <v>30.140074753811827</v>
      </c>
      <c r="Y32">
        <v>0</v>
      </c>
      <c r="Z32">
        <v>4.0180541314965561</v>
      </c>
      <c r="AA32">
        <v>8.6134900459194306</v>
      </c>
      <c r="AB32">
        <v>8.1800884549154667</v>
      </c>
      <c r="AC32">
        <v>9.0111497989981206</v>
      </c>
      <c r="AD32">
        <v>8.4819824671258601</v>
      </c>
      <c r="AE32">
        <v>15.339648711542473</v>
      </c>
      <c r="AF32">
        <v>9.1485475065748272</v>
      </c>
      <c r="AG32">
        <v>13.49383111333751</v>
      </c>
      <c r="AH32">
        <v>36.227907746295138</v>
      </c>
      <c r="AI32">
        <v>5.1363787230223332</v>
      </c>
      <c r="AJ32">
        <v>0</v>
      </c>
      <c r="AK32">
        <v>16.341723321227299</v>
      </c>
      <c r="AL32">
        <v>0</v>
      </c>
      <c r="AM32">
        <v>4.9090159022124809</v>
      </c>
      <c r="AN32">
        <v>0.63578876956793984</v>
      </c>
      <c r="AO32">
        <v>0</v>
      </c>
      <c r="AP32">
        <v>0.70682884199540807</v>
      </c>
      <c r="AQ32">
        <v>19.376668063661029</v>
      </c>
      <c r="AR32">
        <v>2.7073953742433727</v>
      </c>
      <c r="AS32">
        <v>3.2164297887706117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39.859306647598849</v>
      </c>
      <c r="BB32">
        <f t="shared" si="0"/>
        <v>913.71262272079525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9.3405091920362047</v>
      </c>
      <c r="L33">
        <v>579.00099808869697</v>
      </c>
      <c r="M33">
        <v>27.760885837353907</v>
      </c>
      <c r="N33">
        <v>35.765036817184104</v>
      </c>
      <c r="O33">
        <v>0</v>
      </c>
      <c r="P33">
        <v>37.697963869091055</v>
      </c>
      <c r="Q33">
        <v>6.6042276044217294</v>
      </c>
      <c r="R33">
        <v>12.785614310206688</v>
      </c>
      <c r="S33">
        <v>7.9846782889397767</v>
      </c>
      <c r="T33">
        <v>0</v>
      </c>
      <c r="U33">
        <v>21.394195458520279</v>
      </c>
      <c r="V33">
        <v>5.56165865353708</v>
      </c>
      <c r="W33">
        <v>13.991157733688917</v>
      </c>
      <c r="X33">
        <v>30.140074753811827</v>
      </c>
      <c r="Y33">
        <v>0</v>
      </c>
      <c r="Z33">
        <v>4.0180541314965561</v>
      </c>
      <c r="AA33">
        <v>8.6134900459194306</v>
      </c>
      <c r="AB33">
        <v>8.1800884549154667</v>
      </c>
      <c r="AC33">
        <v>9.0111497989981206</v>
      </c>
      <c r="AD33">
        <v>8.4819824671258601</v>
      </c>
      <c r="AE33">
        <v>15.339648711542473</v>
      </c>
      <c r="AF33">
        <v>9.1485475065748272</v>
      </c>
      <c r="AG33">
        <v>13.49383111333751</v>
      </c>
      <c r="AH33">
        <v>36.227907746295138</v>
      </c>
      <c r="AI33">
        <v>5.1363787230223332</v>
      </c>
      <c r="AJ33">
        <v>0</v>
      </c>
      <c r="AK33">
        <v>16.341723321227299</v>
      </c>
      <c r="AL33">
        <v>0</v>
      </c>
      <c r="AM33">
        <v>4.9090159022124809</v>
      </c>
      <c r="AN33">
        <v>0.63578876956793984</v>
      </c>
      <c r="AO33">
        <v>0</v>
      </c>
      <c r="AP33">
        <v>0.70682884199540807</v>
      </c>
      <c r="AQ33">
        <v>19.376668063661029</v>
      </c>
      <c r="AR33">
        <v>8.460610344395743</v>
      </c>
      <c r="AS33">
        <v>5.1132987534961387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40.179080156076751</v>
      </c>
      <c r="BB33">
        <f t="shared" si="0"/>
        <v>921.04293314719519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9.3405091920362047</v>
      </c>
      <c r="L34">
        <v>579.00099808869697</v>
      </c>
      <c r="M34">
        <v>27.760885837353907</v>
      </c>
      <c r="N34">
        <v>35.765036817184104</v>
      </c>
      <c r="O34">
        <v>0</v>
      </c>
      <c r="P34">
        <v>37.697963869091055</v>
      </c>
      <c r="Q34">
        <v>6.6042276044217294</v>
      </c>
      <c r="R34">
        <v>12.785614310206688</v>
      </c>
      <c r="S34">
        <v>7.9846782889397767</v>
      </c>
      <c r="T34">
        <v>0</v>
      </c>
      <c r="U34">
        <v>21.394195458520279</v>
      </c>
      <c r="V34">
        <v>5.56165865353708</v>
      </c>
      <c r="W34">
        <v>13.991157733688917</v>
      </c>
      <c r="X34">
        <v>30.140074753811827</v>
      </c>
      <c r="Y34">
        <v>0</v>
      </c>
      <c r="Z34">
        <v>4.0180541314965561</v>
      </c>
      <c r="AA34">
        <v>8.6134900459194306</v>
      </c>
      <c r="AB34">
        <v>8.1800884549154667</v>
      </c>
      <c r="AC34">
        <v>9.0111497989981206</v>
      </c>
      <c r="AD34">
        <v>8.4819824671258601</v>
      </c>
      <c r="AE34">
        <v>15.339648711542473</v>
      </c>
      <c r="AF34">
        <v>9.1485475065748272</v>
      </c>
      <c r="AG34">
        <v>13.49383111333751</v>
      </c>
      <c r="AH34">
        <v>36.227907746295138</v>
      </c>
      <c r="AI34">
        <v>5.1363787230223332</v>
      </c>
      <c r="AJ34">
        <v>0</v>
      </c>
      <c r="AK34">
        <v>16.341723321227299</v>
      </c>
      <c r="AL34">
        <v>0</v>
      </c>
      <c r="AM34">
        <v>4.9090159022124809</v>
      </c>
      <c r="AN34">
        <v>0.63578876956793984</v>
      </c>
      <c r="AO34">
        <v>0</v>
      </c>
      <c r="AP34">
        <v>0.70682884199540807</v>
      </c>
      <c r="AQ34">
        <v>19.376668063661029</v>
      </c>
      <c r="AR34">
        <v>8.460610344395743</v>
      </c>
      <c r="AS34">
        <v>5.1132987534961387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40.179080156076751</v>
      </c>
      <c r="BB34">
        <f t="shared" si="0"/>
        <v>921.04293314719519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9.3405091920362047</v>
      </c>
      <c r="L35">
        <v>579.00099808869697</v>
      </c>
      <c r="M35">
        <v>27.760885837353907</v>
      </c>
      <c r="N35">
        <v>35.765036817184104</v>
      </c>
      <c r="O35">
        <v>0</v>
      </c>
      <c r="P35">
        <v>37.697963869091055</v>
      </c>
      <c r="Q35">
        <v>6.6042276044217294</v>
      </c>
      <c r="R35">
        <v>12.785614310206688</v>
      </c>
      <c r="S35">
        <v>7.9846782889397767</v>
      </c>
      <c r="T35">
        <v>0</v>
      </c>
      <c r="U35">
        <v>21.394195458520279</v>
      </c>
      <c r="V35">
        <v>5.56165865353708</v>
      </c>
      <c r="W35">
        <v>13.991157733688917</v>
      </c>
      <c r="X35">
        <v>30.140074753811827</v>
      </c>
      <c r="Y35">
        <v>0</v>
      </c>
      <c r="Z35">
        <v>4.0126590365268209</v>
      </c>
      <c r="AA35">
        <v>8.6134900459194306</v>
      </c>
      <c r="AB35">
        <v>8.1800884549154667</v>
      </c>
      <c r="AC35">
        <v>9.0111497989981206</v>
      </c>
      <c r="AD35">
        <v>8.4819824671258601</v>
      </c>
      <c r="AE35">
        <v>15.339648711542473</v>
      </c>
      <c r="AF35">
        <v>9.1485475065748272</v>
      </c>
      <c r="AG35">
        <v>13.49383111333751</v>
      </c>
      <c r="AH35">
        <v>36.227907746295138</v>
      </c>
      <c r="AI35">
        <v>5.1363787230223332</v>
      </c>
      <c r="AJ35">
        <v>0</v>
      </c>
      <c r="AK35">
        <v>16.341723321227299</v>
      </c>
      <c r="AL35">
        <v>0</v>
      </c>
      <c r="AM35">
        <v>3.2644127519307036</v>
      </c>
      <c r="AN35">
        <v>0.63578876956793984</v>
      </c>
      <c r="AO35">
        <v>0</v>
      </c>
      <c r="AP35">
        <v>0.70682884199540807</v>
      </c>
      <c r="AQ35">
        <v>19.376668063661029</v>
      </c>
      <c r="AR35">
        <v>2.0305466107284493</v>
      </c>
      <c r="AS35">
        <v>5.1132987534961387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39.841333565357942</v>
      </c>
      <c r="BB35">
        <f t="shared" si="0"/>
        <v>913.30061775899526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9.3405091920362047</v>
      </c>
      <c r="L36">
        <v>579.00099808869697</v>
      </c>
      <c r="M36">
        <v>27.760885837353907</v>
      </c>
      <c r="N36">
        <v>35.765036817184104</v>
      </c>
      <c r="O36">
        <v>0</v>
      </c>
      <c r="P36">
        <v>37.697963869091055</v>
      </c>
      <c r="Q36">
        <v>6.6042276044217294</v>
      </c>
      <c r="R36">
        <v>12.785614310206688</v>
      </c>
      <c r="S36">
        <v>7.9846782889397767</v>
      </c>
      <c r="T36">
        <v>0</v>
      </c>
      <c r="U36">
        <v>21.394195458520279</v>
      </c>
      <c r="V36">
        <v>5.56165865353708</v>
      </c>
      <c r="W36">
        <v>13.991157733688917</v>
      </c>
      <c r="X36">
        <v>30.140074753811827</v>
      </c>
      <c r="Y36">
        <v>0</v>
      </c>
      <c r="Z36">
        <v>4.0126590365268209</v>
      </c>
      <c r="AA36">
        <v>5.448816988102692</v>
      </c>
      <c r="AB36">
        <v>8.1800884549154667</v>
      </c>
      <c r="AC36">
        <v>9.0111497989981206</v>
      </c>
      <c r="AD36">
        <v>8.4819824671258601</v>
      </c>
      <c r="AE36">
        <v>15.339648711542473</v>
      </c>
      <c r="AF36">
        <v>9.1485475065748272</v>
      </c>
      <c r="AG36">
        <v>13.49383111333751</v>
      </c>
      <c r="AH36">
        <v>35.787892890836986</v>
      </c>
      <c r="AI36">
        <v>5.1363787230223332</v>
      </c>
      <c r="AJ36">
        <v>0</v>
      </c>
      <c r="AK36">
        <v>16.341723321227299</v>
      </c>
      <c r="AL36">
        <v>0</v>
      </c>
      <c r="AM36">
        <v>1.6363385297432684</v>
      </c>
      <c r="AN36">
        <v>0.63578876956793984</v>
      </c>
      <c r="AO36">
        <v>0</v>
      </c>
      <c r="AP36">
        <v>0.70682884199540807</v>
      </c>
      <c r="AQ36">
        <v>19.376668063661029</v>
      </c>
      <c r="AR36">
        <v>2.0305466107284493</v>
      </c>
      <c r="AS36">
        <v>5.1132987534961387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39.622604108095615</v>
      </c>
      <c r="BB36">
        <f t="shared" si="0"/>
        <v>908.28658508079525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9.3405091920362047</v>
      </c>
      <c r="L37">
        <v>579.00099808869697</v>
      </c>
      <c r="M37">
        <v>27.760885837353907</v>
      </c>
      <c r="N37">
        <v>35.765036817184104</v>
      </c>
      <c r="O37">
        <v>0</v>
      </c>
      <c r="P37">
        <v>37.697963869091055</v>
      </c>
      <c r="Q37">
        <v>6.6042276044217294</v>
      </c>
      <c r="R37">
        <v>12.785614310206688</v>
      </c>
      <c r="S37">
        <v>7.9846782889397767</v>
      </c>
      <c r="T37">
        <v>0</v>
      </c>
      <c r="U37">
        <v>21.394195458520279</v>
      </c>
      <c r="V37">
        <v>5.56165865353708</v>
      </c>
      <c r="W37">
        <v>13.991157733688917</v>
      </c>
      <c r="X37">
        <v>30.140074753811827</v>
      </c>
      <c r="Y37">
        <v>0</v>
      </c>
      <c r="Z37">
        <v>2.1917885493633893</v>
      </c>
      <c r="AA37">
        <v>1.1624143548319763</v>
      </c>
      <c r="AB37">
        <v>8.1552502144646226</v>
      </c>
      <c r="AC37">
        <v>6.0074331993320804</v>
      </c>
      <c r="AD37">
        <v>8.4819824671258601</v>
      </c>
      <c r="AE37">
        <v>10.191399698184094</v>
      </c>
      <c r="AF37">
        <v>5.4891284412439987</v>
      </c>
      <c r="AG37">
        <v>13.49383111333751</v>
      </c>
      <c r="AH37">
        <v>28.982326197036109</v>
      </c>
      <c r="AI37">
        <v>0.98776497056981849</v>
      </c>
      <c r="AJ37">
        <v>0</v>
      </c>
      <c r="AK37">
        <v>16.341723321227299</v>
      </c>
      <c r="AL37">
        <v>0</v>
      </c>
      <c r="AM37">
        <v>0</v>
      </c>
      <c r="AN37">
        <v>0.63578876956793984</v>
      </c>
      <c r="AO37">
        <v>0</v>
      </c>
      <c r="AP37">
        <v>0.70682884199540807</v>
      </c>
      <c r="AQ37">
        <v>19.376668063661029</v>
      </c>
      <c r="AR37">
        <v>2.0305466107284493</v>
      </c>
      <c r="AS37">
        <v>3.2164297887706117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38.266993157733182</v>
      </c>
      <c r="BB37">
        <f t="shared" si="0"/>
        <v>877.21131205119559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9.3405091920362047</v>
      </c>
      <c r="L38">
        <v>579.00099808869697</v>
      </c>
      <c r="M38">
        <v>27.760885837353907</v>
      </c>
      <c r="N38">
        <v>35.765036817184104</v>
      </c>
      <c r="O38">
        <v>0</v>
      </c>
      <c r="P38">
        <v>37.697963869091055</v>
      </c>
      <c r="Q38">
        <v>6.6042276044217294</v>
      </c>
      <c r="R38">
        <v>12.785614310206688</v>
      </c>
      <c r="S38">
        <v>7.9846782889397767</v>
      </c>
      <c r="T38">
        <v>0</v>
      </c>
      <c r="U38">
        <v>21.394195458520279</v>
      </c>
      <c r="V38">
        <v>5.56165865353708</v>
      </c>
      <c r="W38">
        <v>13.991157733688917</v>
      </c>
      <c r="X38">
        <v>30.140074753811827</v>
      </c>
      <c r="Y38">
        <v>0</v>
      </c>
      <c r="Z38">
        <v>2.0090270657482781</v>
      </c>
      <c r="AA38">
        <v>0</v>
      </c>
      <c r="AB38">
        <v>8.1552502144646226</v>
      </c>
      <c r="AC38">
        <v>3.0037165996660402</v>
      </c>
      <c r="AD38">
        <v>5.654654978083907</v>
      </c>
      <c r="AE38">
        <v>10.191399698184094</v>
      </c>
      <c r="AF38">
        <v>5.4891284412439987</v>
      </c>
      <c r="AG38">
        <v>13.49383111333751</v>
      </c>
      <c r="AH38">
        <v>21.73674464777708</v>
      </c>
      <c r="AI38">
        <v>0.98776497056981849</v>
      </c>
      <c r="AJ38">
        <v>0</v>
      </c>
      <c r="AK38">
        <v>16.341723321227299</v>
      </c>
      <c r="AL38">
        <v>0</v>
      </c>
      <c r="AM38">
        <v>0</v>
      </c>
      <c r="AN38">
        <v>0.63578876956793984</v>
      </c>
      <c r="AO38">
        <v>0</v>
      </c>
      <c r="AP38">
        <v>0.70682884199540807</v>
      </c>
      <c r="AQ38">
        <v>19.376668063661029</v>
      </c>
      <c r="AR38">
        <v>8.460610344395743</v>
      </c>
      <c r="AS38">
        <v>3.2164297887706117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37.932938520086367</v>
      </c>
      <c r="BB38">
        <f t="shared" si="0"/>
        <v>869.5536289460955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9.3405091920362047</v>
      </c>
      <c r="L39">
        <v>579.00099808869697</v>
      </c>
      <c r="M39">
        <v>27.760885837353907</v>
      </c>
      <c r="N39">
        <v>35.765036817184104</v>
      </c>
      <c r="O39">
        <v>0</v>
      </c>
      <c r="P39">
        <v>37.697963869091055</v>
      </c>
      <c r="Q39">
        <v>6.6042276044217294</v>
      </c>
      <c r="R39">
        <v>12.785614310206688</v>
      </c>
      <c r="S39">
        <v>7.9846782889397767</v>
      </c>
      <c r="T39">
        <v>0</v>
      </c>
      <c r="U39">
        <v>21.394195458520279</v>
      </c>
      <c r="V39">
        <v>5.56165865353708</v>
      </c>
      <c r="W39">
        <v>13.991157733688917</v>
      </c>
      <c r="X39">
        <v>30.140074753811827</v>
      </c>
      <c r="Y39">
        <v>0</v>
      </c>
      <c r="Z39">
        <v>2.0090270657482781</v>
      </c>
      <c r="AA39">
        <v>0</v>
      </c>
      <c r="AB39">
        <v>4.056926521603005</v>
      </c>
      <c r="AC39">
        <v>0</v>
      </c>
      <c r="AD39">
        <v>2.8273274890419535</v>
      </c>
      <c r="AE39">
        <v>5.0956998490920471</v>
      </c>
      <c r="AF39">
        <v>5.4891284412439987</v>
      </c>
      <c r="AG39">
        <v>13.49383111333751</v>
      </c>
      <c r="AH39">
        <v>14.491163098518054</v>
      </c>
      <c r="AI39">
        <v>0.98776497056981849</v>
      </c>
      <c r="AJ39">
        <v>0</v>
      </c>
      <c r="AK39">
        <v>16.341723321227299</v>
      </c>
      <c r="AL39">
        <v>0</v>
      </c>
      <c r="AM39">
        <v>0</v>
      </c>
      <c r="AN39">
        <v>0.63578876956793984</v>
      </c>
      <c r="AO39">
        <v>0</v>
      </c>
      <c r="AP39">
        <v>0.70682884199540807</v>
      </c>
      <c r="AQ39">
        <v>19.376668063661029</v>
      </c>
      <c r="AR39">
        <v>8.460610344395743</v>
      </c>
      <c r="AS39">
        <v>3.2164297887706117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37.00202538436568</v>
      </c>
      <c r="BB39">
        <f t="shared" si="0"/>
        <v>848.21389290189552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9.3405091920362047</v>
      </c>
      <c r="L40">
        <v>579.00099808869697</v>
      </c>
      <c r="M40">
        <v>27.760885837353907</v>
      </c>
      <c r="N40">
        <v>35.765036817184104</v>
      </c>
      <c r="O40">
        <v>0</v>
      </c>
      <c r="P40">
        <v>37.697963869091055</v>
      </c>
      <c r="Q40">
        <v>6.6042276044217294</v>
      </c>
      <c r="R40">
        <v>12.785614310206688</v>
      </c>
      <c r="S40">
        <v>7.9846782889397767</v>
      </c>
      <c r="T40">
        <v>0</v>
      </c>
      <c r="U40">
        <v>21.394195458520279</v>
      </c>
      <c r="V40">
        <v>5.56165865353708</v>
      </c>
      <c r="W40">
        <v>13.991157733688917</v>
      </c>
      <c r="X40">
        <v>30.140074753811827</v>
      </c>
      <c r="Y40">
        <v>0</v>
      </c>
      <c r="Z40">
        <v>2.0090270657482781</v>
      </c>
      <c r="AA40">
        <v>0</v>
      </c>
      <c r="AB40">
        <v>4.056926521603005</v>
      </c>
      <c r="AC40">
        <v>0</v>
      </c>
      <c r="AD40">
        <v>2.8273274890419535</v>
      </c>
      <c r="AE40">
        <v>5.0956998490920471</v>
      </c>
      <c r="AF40">
        <v>5.4891284412439987</v>
      </c>
      <c r="AG40">
        <v>13.49383111333751</v>
      </c>
      <c r="AH40">
        <v>14.491163098518054</v>
      </c>
      <c r="AI40">
        <v>0.98776497056981849</v>
      </c>
      <c r="AJ40">
        <v>0</v>
      </c>
      <c r="AK40">
        <v>16.341723321227299</v>
      </c>
      <c r="AL40">
        <v>0</v>
      </c>
      <c r="AM40">
        <v>0</v>
      </c>
      <c r="AN40">
        <v>0.63578876956793984</v>
      </c>
      <c r="AO40">
        <v>0</v>
      </c>
      <c r="AP40">
        <v>0.70682884199540807</v>
      </c>
      <c r="AQ40">
        <v>19.376668063661029</v>
      </c>
      <c r="AR40">
        <v>2.0305466107284493</v>
      </c>
      <c r="AS40">
        <v>3.2164297887706117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36.733248720298391</v>
      </c>
      <c r="BB40">
        <f t="shared" si="0"/>
        <v>842.05260583229551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9.3405091920362047</v>
      </c>
      <c r="L41">
        <v>579.00099808869697</v>
      </c>
      <c r="M41">
        <v>27.760885837353907</v>
      </c>
      <c r="N41">
        <v>35.765036817184104</v>
      </c>
      <c r="O41">
        <v>0</v>
      </c>
      <c r="P41">
        <v>37.697963869091055</v>
      </c>
      <c r="Q41">
        <v>6.6042276044217294</v>
      </c>
      <c r="R41">
        <v>12.785614310206688</v>
      </c>
      <c r="S41">
        <v>7.9846782889397767</v>
      </c>
      <c r="T41">
        <v>0</v>
      </c>
      <c r="U41">
        <v>21.394195458520279</v>
      </c>
      <c r="V41">
        <v>5.56165865353708</v>
      </c>
      <c r="W41">
        <v>13.991157733688917</v>
      </c>
      <c r="X41">
        <v>30.140074753811827</v>
      </c>
      <c r="Y41">
        <v>0</v>
      </c>
      <c r="Z41">
        <v>2.0090270657482781</v>
      </c>
      <c r="AA41">
        <v>0</v>
      </c>
      <c r="AB41">
        <v>4.056926521603005</v>
      </c>
      <c r="AC41">
        <v>0</v>
      </c>
      <c r="AD41">
        <v>0</v>
      </c>
      <c r="AE41">
        <v>5.0956998490920471</v>
      </c>
      <c r="AF41">
        <v>5.4891284412439987</v>
      </c>
      <c r="AG41">
        <v>13.49383111333751</v>
      </c>
      <c r="AH41">
        <v>14.491163098518054</v>
      </c>
      <c r="AI41">
        <v>0.98776497056981849</v>
      </c>
      <c r="AJ41">
        <v>0</v>
      </c>
      <c r="AK41">
        <v>16.341723321227299</v>
      </c>
      <c r="AL41">
        <v>0</v>
      </c>
      <c r="AM41">
        <v>0</v>
      </c>
      <c r="AN41">
        <v>0.63578876956793984</v>
      </c>
      <c r="AO41">
        <v>0</v>
      </c>
      <c r="AP41">
        <v>0.70682884199540807</v>
      </c>
      <c r="AQ41">
        <v>19.376668063661029</v>
      </c>
      <c r="AR41">
        <v>4.0610929012732209</v>
      </c>
      <c r="AS41">
        <v>3.2164297887706117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36.69994326620121</v>
      </c>
      <c r="BB41">
        <f t="shared" si="0"/>
        <v>841.2891300878955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9.3405091920362047</v>
      </c>
      <c r="L42">
        <v>579.00099808869697</v>
      </c>
      <c r="M42">
        <v>27.760885837353907</v>
      </c>
      <c r="N42">
        <v>35.765036817184104</v>
      </c>
      <c r="O42">
        <v>0</v>
      </c>
      <c r="P42">
        <v>37.697963869091055</v>
      </c>
      <c r="Q42">
        <v>6.6042276044217294</v>
      </c>
      <c r="R42">
        <v>12.785614310206688</v>
      </c>
      <c r="S42">
        <v>7.9846782889397767</v>
      </c>
      <c r="T42">
        <v>0</v>
      </c>
      <c r="U42">
        <v>21.394195458520279</v>
      </c>
      <c r="V42">
        <v>5.56165865353708</v>
      </c>
      <c r="W42">
        <v>13.991157733688917</v>
      </c>
      <c r="X42">
        <v>30.140074753811827</v>
      </c>
      <c r="Y42">
        <v>0</v>
      </c>
      <c r="Z42">
        <v>0.33719823836359836</v>
      </c>
      <c r="AA42">
        <v>0</v>
      </c>
      <c r="AB42">
        <v>4.056926521603005</v>
      </c>
      <c r="AC42">
        <v>0</v>
      </c>
      <c r="AD42">
        <v>0</v>
      </c>
      <c r="AE42">
        <v>5.0956998490920471</v>
      </c>
      <c r="AF42">
        <v>5.4891284412439987</v>
      </c>
      <c r="AG42">
        <v>13.49383111333751</v>
      </c>
      <c r="AH42">
        <v>14.491163098518054</v>
      </c>
      <c r="AI42">
        <v>0.98776497056981849</v>
      </c>
      <c r="AJ42">
        <v>0</v>
      </c>
      <c r="AK42">
        <v>16.341723321227299</v>
      </c>
      <c r="AL42">
        <v>0</v>
      </c>
      <c r="AM42">
        <v>0</v>
      </c>
      <c r="AN42">
        <v>0.63578876956793984</v>
      </c>
      <c r="AO42">
        <v>0</v>
      </c>
      <c r="AP42">
        <v>0.70682884199540807</v>
      </c>
      <c r="AQ42">
        <v>19.376668063661029</v>
      </c>
      <c r="AR42">
        <v>4.0610929012732209</v>
      </c>
      <c r="AS42">
        <v>3.2164297887706117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36.630060821216524</v>
      </c>
      <c r="BB42">
        <f t="shared" si="0"/>
        <v>839.68718370549561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9.3405091920362047</v>
      </c>
      <c r="L43">
        <v>579.00099808869697</v>
      </c>
      <c r="M43">
        <v>27.760885837353907</v>
      </c>
      <c r="N43">
        <v>35.765036817184104</v>
      </c>
      <c r="O43">
        <v>0</v>
      </c>
      <c r="P43">
        <v>37.697963869091055</v>
      </c>
      <c r="Q43">
        <v>6.6042276044217294</v>
      </c>
      <c r="R43">
        <v>12.785614310206688</v>
      </c>
      <c r="S43">
        <v>7.9846782889397767</v>
      </c>
      <c r="T43">
        <v>0</v>
      </c>
      <c r="U43">
        <v>21.394195458520279</v>
      </c>
      <c r="V43">
        <v>5.56165865353708</v>
      </c>
      <c r="W43">
        <v>13.991157733688917</v>
      </c>
      <c r="X43">
        <v>30.140074753811827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5.0956998490920471</v>
      </c>
      <c r="AF43">
        <v>5.4891284412439987</v>
      </c>
      <c r="AG43">
        <v>13.49383111333751</v>
      </c>
      <c r="AH43">
        <v>6.4535545585472747</v>
      </c>
      <c r="AI43">
        <v>0.98776497056981849</v>
      </c>
      <c r="AJ43">
        <v>0</v>
      </c>
      <c r="AK43">
        <v>16.341723321227299</v>
      </c>
      <c r="AL43">
        <v>0</v>
      </c>
      <c r="AM43">
        <v>0</v>
      </c>
      <c r="AN43">
        <v>0.63578876956793984</v>
      </c>
      <c r="AO43">
        <v>0</v>
      </c>
      <c r="AP43">
        <v>0.70682884199540807</v>
      </c>
      <c r="AQ43">
        <v>19.376668063661029</v>
      </c>
      <c r="AR43">
        <v>8.460610344395743</v>
      </c>
      <c r="AS43">
        <v>5.1132987534961387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36.373603321127192</v>
      </c>
      <c r="BB43">
        <f t="shared" si="0"/>
        <v>833.80829431349537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9.3405091920362047</v>
      </c>
      <c r="L44">
        <v>579.00099808869697</v>
      </c>
      <c r="M44">
        <v>27.760885837353907</v>
      </c>
      <c r="N44">
        <v>35.765036817184104</v>
      </c>
      <c r="O44">
        <v>0</v>
      </c>
      <c r="P44">
        <v>37.697963869091055</v>
      </c>
      <c r="Q44">
        <v>6.6042276044217294</v>
      </c>
      <c r="R44">
        <v>12.785614310206688</v>
      </c>
      <c r="S44">
        <v>7.9846782889397767</v>
      </c>
      <c r="T44">
        <v>0</v>
      </c>
      <c r="U44">
        <v>21.394195458520279</v>
      </c>
      <c r="V44">
        <v>5.56165865353708</v>
      </c>
      <c r="W44">
        <v>13.991157733688917</v>
      </c>
      <c r="X44">
        <v>30.140074753811827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5.4891284412439987</v>
      </c>
      <c r="AG44">
        <v>13.49383111333751</v>
      </c>
      <c r="AH44">
        <v>0</v>
      </c>
      <c r="AI44">
        <v>0.98776497056981849</v>
      </c>
      <c r="AJ44">
        <v>0</v>
      </c>
      <c r="AK44">
        <v>16.341723321227299</v>
      </c>
      <c r="AL44">
        <v>0</v>
      </c>
      <c r="AM44">
        <v>0</v>
      </c>
      <c r="AN44">
        <v>0.63578876956793984</v>
      </c>
      <c r="AO44">
        <v>0</v>
      </c>
      <c r="AP44">
        <v>1.9634133788353159</v>
      </c>
      <c r="AQ44">
        <v>19.376668063661029</v>
      </c>
      <c r="AR44">
        <v>8.460610344395743</v>
      </c>
      <c r="AS44">
        <v>5.1132987534961387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35.943369720527784</v>
      </c>
      <c r="BB44">
        <f t="shared" si="0"/>
        <v>823.9458580432954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9.3405091920362047</v>
      </c>
      <c r="L45">
        <v>579.00099808869697</v>
      </c>
      <c r="M45">
        <v>27.760885837353907</v>
      </c>
      <c r="N45">
        <v>35.765036817184104</v>
      </c>
      <c r="O45">
        <v>0</v>
      </c>
      <c r="P45">
        <v>37.697963869091055</v>
      </c>
      <c r="Q45">
        <v>6.6042276044217294</v>
      </c>
      <c r="R45">
        <v>12.785614310206688</v>
      </c>
      <c r="S45">
        <v>7.9846782889397767</v>
      </c>
      <c r="T45">
        <v>0</v>
      </c>
      <c r="U45">
        <v>21.394195458520279</v>
      </c>
      <c r="V45">
        <v>5.56165865353708</v>
      </c>
      <c r="W45">
        <v>13.991157733688917</v>
      </c>
      <c r="X45">
        <v>30.140074753811827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5.4891284412439987</v>
      </c>
      <c r="AG45">
        <v>13.49383111333751</v>
      </c>
      <c r="AH45">
        <v>0</v>
      </c>
      <c r="AI45">
        <v>0.98776497056981849</v>
      </c>
      <c r="AJ45">
        <v>0</v>
      </c>
      <c r="AK45">
        <v>16.341723321227299</v>
      </c>
      <c r="AL45">
        <v>0</v>
      </c>
      <c r="AM45">
        <v>0</v>
      </c>
      <c r="AN45">
        <v>0.63578876956793984</v>
      </c>
      <c r="AO45">
        <v>0</v>
      </c>
      <c r="AP45">
        <v>1.9634133788353159</v>
      </c>
      <c r="AQ45">
        <v>14.120648836568565</v>
      </c>
      <c r="AR45">
        <v>5.4147907484867455</v>
      </c>
      <c r="AS45">
        <v>5.1132987534961387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35.59635285772633</v>
      </c>
      <c r="BB45">
        <f t="shared" si="0"/>
        <v>815.99103608309554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9.3405091920362047</v>
      </c>
      <c r="L46">
        <v>579.00099808869697</v>
      </c>
      <c r="M46">
        <v>27.760885837353907</v>
      </c>
      <c r="N46">
        <v>35.765036817184104</v>
      </c>
      <c r="O46">
        <v>0</v>
      </c>
      <c r="P46">
        <v>37.697963869091055</v>
      </c>
      <c r="Q46">
        <v>6.6042276044217294</v>
      </c>
      <c r="R46">
        <v>12.785614310206688</v>
      </c>
      <c r="S46">
        <v>7.9846782889397767</v>
      </c>
      <c r="T46">
        <v>0</v>
      </c>
      <c r="U46">
        <v>21.394195458520279</v>
      </c>
      <c r="V46">
        <v>5.56165865353708</v>
      </c>
      <c r="W46">
        <v>13.991157733688917</v>
      </c>
      <c r="X46">
        <v>30.140074753811827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5.4891284412439987</v>
      </c>
      <c r="AG46">
        <v>13.49383111333751</v>
      </c>
      <c r="AH46">
        <v>0</v>
      </c>
      <c r="AI46">
        <v>0.98776497056981849</v>
      </c>
      <c r="AJ46">
        <v>0</v>
      </c>
      <c r="AK46">
        <v>16.341723321227299</v>
      </c>
      <c r="AL46">
        <v>0</v>
      </c>
      <c r="AM46">
        <v>0</v>
      </c>
      <c r="AN46">
        <v>0.63578876956793984</v>
      </c>
      <c r="AO46">
        <v>0</v>
      </c>
      <c r="AP46">
        <v>1.9634133788353159</v>
      </c>
      <c r="AQ46">
        <v>14.532500970152366</v>
      </c>
      <c r="AR46">
        <v>5.4147907484867455</v>
      </c>
      <c r="AS46">
        <v>5.1132987534961387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35.613568276910129</v>
      </c>
      <c r="BB46">
        <f t="shared" si="0"/>
        <v>816.38567279749554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9.3405091920362047</v>
      </c>
      <c r="L47">
        <v>579.00099808869697</v>
      </c>
      <c r="M47">
        <v>27.760885837353907</v>
      </c>
      <c r="N47">
        <v>35.765036817184104</v>
      </c>
      <c r="O47">
        <v>0</v>
      </c>
      <c r="P47">
        <v>37.697963869091055</v>
      </c>
      <c r="Q47">
        <v>6.6042276044217294</v>
      </c>
      <c r="R47">
        <v>12.785614310206688</v>
      </c>
      <c r="S47">
        <v>7.9846782889397767</v>
      </c>
      <c r="T47">
        <v>0</v>
      </c>
      <c r="U47">
        <v>21.394195458520279</v>
      </c>
      <c r="V47">
        <v>5.56165865353708</v>
      </c>
      <c r="W47">
        <v>14.004215889638102</v>
      </c>
      <c r="X47">
        <v>30.140074753811827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2.7445643773742439</v>
      </c>
      <c r="AG47">
        <v>13.49383111333751</v>
      </c>
      <c r="AH47">
        <v>0</v>
      </c>
      <c r="AI47">
        <v>0.98776497056981849</v>
      </c>
      <c r="AJ47">
        <v>0</v>
      </c>
      <c r="AK47">
        <v>16.341723321227299</v>
      </c>
      <c r="AL47">
        <v>0</v>
      </c>
      <c r="AM47">
        <v>0</v>
      </c>
      <c r="AN47">
        <v>0.63578876956793984</v>
      </c>
      <c r="AO47">
        <v>0</v>
      </c>
      <c r="AP47">
        <v>1.9634133788353159</v>
      </c>
      <c r="AQ47">
        <v>9.6883341870173236</v>
      </c>
      <c r="AR47">
        <v>5.4147907484867455</v>
      </c>
      <c r="AS47">
        <v>3.2164297887706117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35.217616035698462</v>
      </c>
      <c r="BB47">
        <f t="shared" si="0"/>
        <v>807.30908338292591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9.3405091920362047</v>
      </c>
      <c r="L48">
        <v>579.00099808869697</v>
      </c>
      <c r="M48">
        <v>27.760885837353907</v>
      </c>
      <c r="N48">
        <v>35.765036817184104</v>
      </c>
      <c r="O48">
        <v>0</v>
      </c>
      <c r="P48">
        <v>37.697963869091055</v>
      </c>
      <c r="Q48">
        <v>6.6042276044217294</v>
      </c>
      <c r="R48">
        <v>12.785614310206688</v>
      </c>
      <c r="S48">
        <v>7.9846782889397767</v>
      </c>
      <c r="T48">
        <v>0</v>
      </c>
      <c r="U48">
        <v>21.394195458520279</v>
      </c>
      <c r="V48">
        <v>5.56165865353708</v>
      </c>
      <c r="W48">
        <v>14.004215889638102</v>
      </c>
      <c r="X48">
        <v>30.140074753811827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2.7445643773742439</v>
      </c>
      <c r="AG48">
        <v>13.49383111333751</v>
      </c>
      <c r="AH48">
        <v>0</v>
      </c>
      <c r="AI48">
        <v>0.98776497056981849</v>
      </c>
      <c r="AJ48">
        <v>0</v>
      </c>
      <c r="AK48">
        <v>16.341723321227299</v>
      </c>
      <c r="AL48">
        <v>0</v>
      </c>
      <c r="AM48">
        <v>0</v>
      </c>
      <c r="AN48">
        <v>0.63578876956793984</v>
      </c>
      <c r="AO48">
        <v>0</v>
      </c>
      <c r="AP48">
        <v>0.70682884199540807</v>
      </c>
      <c r="AQ48">
        <v>9.6883341870173236</v>
      </c>
      <c r="AR48">
        <v>5.4147907484867455</v>
      </c>
      <c r="AS48">
        <v>3.2164297887706117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35.165090802058558</v>
      </c>
      <c r="BB48">
        <f t="shared" si="0"/>
        <v>806.10502407972592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9.3404442104569991</v>
      </c>
      <c r="L49">
        <v>579.00263810083584</v>
      </c>
      <c r="M49">
        <v>27.760885837353907</v>
      </c>
      <c r="N49">
        <v>35.765036817184104</v>
      </c>
      <c r="O49">
        <v>0</v>
      </c>
      <c r="P49">
        <v>37.697963869091055</v>
      </c>
      <c r="Q49">
        <v>6.6042276044217294</v>
      </c>
      <c r="R49">
        <v>12.785614310206688</v>
      </c>
      <c r="S49">
        <v>7.9846782889397767</v>
      </c>
      <c r="T49">
        <v>0</v>
      </c>
      <c r="U49">
        <v>21.394195458520279</v>
      </c>
      <c r="V49">
        <v>5.56165865353708</v>
      </c>
      <c r="W49">
        <v>13.987595797892178</v>
      </c>
      <c r="X49">
        <v>30.140074753811827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2.7445643773742439</v>
      </c>
      <c r="AG49">
        <v>13.49383111333751</v>
      </c>
      <c r="AH49">
        <v>0</v>
      </c>
      <c r="AI49">
        <v>0.98776497056981849</v>
      </c>
      <c r="AJ49">
        <v>0</v>
      </c>
      <c r="AK49">
        <v>16.341723321227299</v>
      </c>
      <c r="AL49">
        <v>0</v>
      </c>
      <c r="AM49">
        <v>0</v>
      </c>
      <c r="AN49">
        <v>0.63578876956793984</v>
      </c>
      <c r="AO49">
        <v>0</v>
      </c>
      <c r="AP49">
        <v>0.70682884199540807</v>
      </c>
      <c r="AQ49">
        <v>4.706882945522854</v>
      </c>
      <c r="AR49">
        <v>5.4147907484867455</v>
      </c>
      <c r="AS49">
        <v>3.2164297887706117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34.956237256606492</v>
      </c>
      <c r="BB49">
        <f t="shared" si="0"/>
        <v>801.31738132249723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9.3403562412967602</v>
      </c>
      <c r="L50">
        <v>579.00263810083584</v>
      </c>
      <c r="M50">
        <v>27.760885837353907</v>
      </c>
      <c r="N50">
        <v>35.765036817184104</v>
      </c>
      <c r="O50">
        <v>0</v>
      </c>
      <c r="P50">
        <v>37.697963869091055</v>
      </c>
      <c r="Q50">
        <v>6.6042276044217294</v>
      </c>
      <c r="R50">
        <v>12.785614310206688</v>
      </c>
      <c r="S50">
        <v>7.9846782889397767</v>
      </c>
      <c r="T50">
        <v>0</v>
      </c>
      <c r="U50">
        <v>21.394195458520279</v>
      </c>
      <c r="V50">
        <v>5.56165865353708</v>
      </c>
      <c r="W50">
        <v>13.987595797892178</v>
      </c>
      <c r="X50">
        <v>30.140074753811827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2.7445643773742439</v>
      </c>
      <c r="AG50">
        <v>13.49383111333751</v>
      </c>
      <c r="AH50">
        <v>0</v>
      </c>
      <c r="AI50">
        <v>0.98776497056981849</v>
      </c>
      <c r="AJ50">
        <v>0</v>
      </c>
      <c r="AK50">
        <v>16.341723321227299</v>
      </c>
      <c r="AL50">
        <v>0</v>
      </c>
      <c r="AM50">
        <v>0</v>
      </c>
      <c r="AN50">
        <v>0.63578876956793984</v>
      </c>
      <c r="AO50">
        <v>0</v>
      </c>
      <c r="AP50">
        <v>0.70682884199540807</v>
      </c>
      <c r="AQ50">
        <v>0</v>
      </c>
      <c r="AR50">
        <v>5.4147907484867455</v>
      </c>
      <c r="AS50">
        <v>3.2164297887706117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34.759485872372743</v>
      </c>
      <c r="BB50">
        <f t="shared" si="0"/>
        <v>796.80716179204796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9.3404191521065556</v>
      </c>
      <c r="L51">
        <v>578.99995285060879</v>
      </c>
      <c r="M51">
        <v>27.760885837353907</v>
      </c>
      <c r="N51">
        <v>35.765036817184104</v>
      </c>
      <c r="O51">
        <v>0</v>
      </c>
      <c r="P51">
        <v>37.697963869091055</v>
      </c>
      <c r="Q51">
        <v>6.6042276044217294</v>
      </c>
      <c r="R51">
        <v>12.785614310206688</v>
      </c>
      <c r="S51">
        <v>7.9846782889397767</v>
      </c>
      <c r="T51">
        <v>0</v>
      </c>
      <c r="U51">
        <v>21.394195458520279</v>
      </c>
      <c r="V51">
        <v>3.5811985669441433</v>
      </c>
      <c r="W51">
        <v>13.951848423783813</v>
      </c>
      <c r="X51">
        <v>30.140074753811827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2.7445643773742439</v>
      </c>
      <c r="AG51">
        <v>13.49383111333751</v>
      </c>
      <c r="AH51">
        <v>0</v>
      </c>
      <c r="AI51">
        <v>0</v>
      </c>
      <c r="AJ51">
        <v>0</v>
      </c>
      <c r="AK51">
        <v>16.341723321227299</v>
      </c>
      <c r="AL51">
        <v>0</v>
      </c>
      <c r="AM51">
        <v>0</v>
      </c>
      <c r="AN51">
        <v>0.63578876956793984</v>
      </c>
      <c r="AO51">
        <v>0</v>
      </c>
      <c r="AP51">
        <v>0.70682884199540807</v>
      </c>
      <c r="AQ51">
        <v>0</v>
      </c>
      <c r="AR51">
        <v>2.0305466107284493</v>
      </c>
      <c r="AS51">
        <v>3.2164297887706117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34.492348805999654</v>
      </c>
      <c r="BB51">
        <f t="shared" si="0"/>
        <v>790.68345994997435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9.3403620783426966</v>
      </c>
      <c r="L52">
        <v>578.99995285060879</v>
      </c>
      <c r="M52">
        <v>27.760885837353907</v>
      </c>
      <c r="N52">
        <v>35.765036817184104</v>
      </c>
      <c r="O52">
        <v>0</v>
      </c>
      <c r="P52">
        <v>37.697963869091055</v>
      </c>
      <c r="Q52">
        <v>6.6042276044217294</v>
      </c>
      <c r="R52">
        <v>12.785614310206688</v>
      </c>
      <c r="S52">
        <v>7.9846782889397767</v>
      </c>
      <c r="T52">
        <v>0</v>
      </c>
      <c r="U52">
        <v>21.394195458520279</v>
      </c>
      <c r="V52">
        <v>3.5811985669441433</v>
      </c>
      <c r="W52">
        <v>13.951848423783813</v>
      </c>
      <c r="X52">
        <v>30.140074753811827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2.7445643773742439</v>
      </c>
      <c r="AG52">
        <v>13.49383111333751</v>
      </c>
      <c r="AH52">
        <v>0</v>
      </c>
      <c r="AI52">
        <v>0</v>
      </c>
      <c r="AJ52">
        <v>0</v>
      </c>
      <c r="AK52">
        <v>16.341723321227299</v>
      </c>
      <c r="AL52">
        <v>0</v>
      </c>
      <c r="AM52">
        <v>0</v>
      </c>
      <c r="AN52">
        <v>0.63578876956793984</v>
      </c>
      <c r="AO52">
        <v>0</v>
      </c>
      <c r="AP52">
        <v>0.47121912126904619</v>
      </c>
      <c r="AQ52">
        <v>0</v>
      </c>
      <c r="AR52">
        <v>2.0305466107284493</v>
      </c>
      <c r="AS52">
        <v>3.2164297887706117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34.482497933989961</v>
      </c>
      <c r="BB52">
        <f t="shared" si="0"/>
        <v>790.45764402749387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9.3404200812068616</v>
      </c>
      <c r="L53">
        <v>578.99995285060879</v>
      </c>
      <c r="M53">
        <v>27.760885837353907</v>
      </c>
      <c r="N53">
        <v>35.765036817184104</v>
      </c>
      <c r="O53">
        <v>0</v>
      </c>
      <c r="P53">
        <v>37.697963869091055</v>
      </c>
      <c r="Q53">
        <v>6.6042276044217294</v>
      </c>
      <c r="R53">
        <v>12.785614310206688</v>
      </c>
      <c r="S53">
        <v>7.9846782889397767</v>
      </c>
      <c r="T53">
        <v>0</v>
      </c>
      <c r="U53">
        <v>21.394195458520279</v>
      </c>
      <c r="V53">
        <v>3.5811985669441433</v>
      </c>
      <c r="W53">
        <v>13.951848423783813</v>
      </c>
      <c r="X53">
        <v>30.140074753811827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2.7445643773742439</v>
      </c>
      <c r="AG53">
        <v>13.49383111333751</v>
      </c>
      <c r="AH53">
        <v>0</v>
      </c>
      <c r="AI53">
        <v>0</v>
      </c>
      <c r="AJ53">
        <v>0</v>
      </c>
      <c r="AK53">
        <v>16.341723321227299</v>
      </c>
      <c r="AL53">
        <v>0</v>
      </c>
      <c r="AM53">
        <v>0</v>
      </c>
      <c r="AN53">
        <v>0.63578876956793984</v>
      </c>
      <c r="AO53">
        <v>0</v>
      </c>
      <c r="AP53">
        <v>0.47121912126904619</v>
      </c>
      <c r="AQ53">
        <v>0</v>
      </c>
      <c r="AR53">
        <v>2.0305466107284493</v>
      </c>
      <c r="AS53">
        <v>3.2164297887706117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34.482500358509682</v>
      </c>
      <c r="BB53">
        <f t="shared" si="0"/>
        <v>790.45769960583834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9.3404200812068616</v>
      </c>
      <c r="L54">
        <v>578.99995285060879</v>
      </c>
      <c r="M54">
        <v>27.760885837353907</v>
      </c>
      <c r="N54">
        <v>35.765036817184104</v>
      </c>
      <c r="O54">
        <v>0</v>
      </c>
      <c r="P54">
        <v>37.697963869091055</v>
      </c>
      <c r="Q54">
        <v>6.6042276044217294</v>
      </c>
      <c r="R54">
        <v>12.785614310206688</v>
      </c>
      <c r="S54">
        <v>7.9846782889397767</v>
      </c>
      <c r="T54">
        <v>0</v>
      </c>
      <c r="U54">
        <v>21.394195458520279</v>
      </c>
      <c r="V54">
        <v>3.5811985669441433</v>
      </c>
      <c r="W54">
        <v>13.951848423783813</v>
      </c>
      <c r="X54">
        <v>30.140074753811827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2.7445643773742439</v>
      </c>
      <c r="AG54">
        <v>13.49383111333751</v>
      </c>
      <c r="AH54">
        <v>0</v>
      </c>
      <c r="AI54">
        <v>0</v>
      </c>
      <c r="AJ54">
        <v>0</v>
      </c>
      <c r="AK54">
        <v>16.341723321227299</v>
      </c>
      <c r="AL54">
        <v>0</v>
      </c>
      <c r="AM54">
        <v>0</v>
      </c>
      <c r="AN54">
        <v>0.63578876956793984</v>
      </c>
      <c r="AO54">
        <v>0</v>
      </c>
      <c r="AP54">
        <v>0.47121912126904619</v>
      </c>
      <c r="AQ54">
        <v>0</v>
      </c>
      <c r="AR54">
        <v>2.0305466107284493</v>
      </c>
      <c r="AS54">
        <v>3.2164297887706117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34.482500358509682</v>
      </c>
      <c r="BB54">
        <f t="shared" si="0"/>
        <v>790.45769960583834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9.4969143631828778</v>
      </c>
      <c r="L55">
        <v>578.99995285060879</v>
      </c>
      <c r="M55">
        <v>27.760885837353907</v>
      </c>
      <c r="N55">
        <v>35.765036817184104</v>
      </c>
      <c r="O55">
        <v>0</v>
      </c>
      <c r="P55">
        <v>37.697963869091055</v>
      </c>
      <c r="Q55">
        <v>6.6042276044217294</v>
      </c>
      <c r="R55">
        <v>12.785614310206688</v>
      </c>
      <c r="S55">
        <v>7.1068271155395619</v>
      </c>
      <c r="T55">
        <v>0</v>
      </c>
      <c r="U55">
        <v>21.394195458520279</v>
      </c>
      <c r="V55">
        <v>3.5811985669441433</v>
      </c>
      <c r="W55">
        <v>13.951848423783813</v>
      </c>
      <c r="X55">
        <v>30.140074753811827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2.7445643773742439</v>
      </c>
      <c r="AG55">
        <v>13.49383111333751</v>
      </c>
      <c r="AH55">
        <v>0</v>
      </c>
      <c r="AI55">
        <v>0</v>
      </c>
      <c r="AJ55">
        <v>0</v>
      </c>
      <c r="AK55">
        <v>16.341723321227299</v>
      </c>
      <c r="AL55">
        <v>0</v>
      </c>
      <c r="AM55">
        <v>0</v>
      </c>
      <c r="AN55">
        <v>0.63578876956793984</v>
      </c>
      <c r="AO55">
        <v>0</v>
      </c>
      <c r="AP55">
        <v>0.47121912126904619</v>
      </c>
      <c r="AQ55">
        <v>0</v>
      </c>
      <c r="AR55">
        <v>1.0152733053642247</v>
      </c>
      <c r="AS55">
        <v>3.2164297887706117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34.409909216283928</v>
      </c>
      <c r="BB55">
        <f t="shared" si="0"/>
        <v>788.79366055127559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8.9857244952713167</v>
      </c>
      <c r="L56">
        <v>479.5934953218906</v>
      </c>
      <c r="M56">
        <v>27.760885837353907</v>
      </c>
      <c r="N56">
        <v>35.765036817184104</v>
      </c>
      <c r="O56">
        <v>0</v>
      </c>
      <c r="P56">
        <v>37.697963869091055</v>
      </c>
      <c r="Q56">
        <v>5.9964480402914573</v>
      </c>
      <c r="R56">
        <v>11.989540592904882</v>
      </c>
      <c r="S56">
        <v>5.8560819609056134</v>
      </c>
      <c r="T56">
        <v>0</v>
      </c>
      <c r="U56">
        <v>21.394195458520279</v>
      </c>
      <c r="V56">
        <v>3.5811985669441433</v>
      </c>
      <c r="W56">
        <v>13.045940957307083</v>
      </c>
      <c r="X56">
        <v>28.970952389253796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2.7445643773742439</v>
      </c>
      <c r="AG56">
        <v>13.49383111333751</v>
      </c>
      <c r="AH56">
        <v>0</v>
      </c>
      <c r="AI56">
        <v>0</v>
      </c>
      <c r="AJ56">
        <v>0</v>
      </c>
      <c r="AK56">
        <v>16.341723321227299</v>
      </c>
      <c r="AL56">
        <v>0</v>
      </c>
      <c r="AM56">
        <v>0</v>
      </c>
      <c r="AN56">
        <v>0.63578876956793984</v>
      </c>
      <c r="AO56">
        <v>0</v>
      </c>
      <c r="AP56">
        <v>0.47121912126904619</v>
      </c>
      <c r="AQ56">
        <v>0</v>
      </c>
      <c r="AR56">
        <v>2.0305466107284493</v>
      </c>
      <c r="AS56">
        <v>3.2164297887706117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30.078091517704255</v>
      </c>
      <c r="BB56">
        <f t="shared" si="0"/>
        <v>689.49347589148908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9.3405133657471779</v>
      </c>
      <c r="L57">
        <v>535.54654401062442</v>
      </c>
      <c r="M57">
        <v>27.760885837353907</v>
      </c>
      <c r="N57">
        <v>35.765036817184104</v>
      </c>
      <c r="O57">
        <v>0</v>
      </c>
      <c r="P57">
        <v>37.697963869091055</v>
      </c>
      <c r="Q57">
        <v>6.6042276044217294</v>
      </c>
      <c r="R57">
        <v>12.785614310206688</v>
      </c>
      <c r="S57">
        <v>4.6529717411474802</v>
      </c>
      <c r="T57">
        <v>0</v>
      </c>
      <c r="U57">
        <v>21.394195458520279</v>
      </c>
      <c r="V57">
        <v>3.5811985669441433</v>
      </c>
      <c r="W57">
        <v>13.857739659089431</v>
      </c>
      <c r="X57">
        <v>30.140074753811827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2.7445643773742439</v>
      </c>
      <c r="AG57">
        <v>13.49383111333751</v>
      </c>
      <c r="AH57">
        <v>0</v>
      </c>
      <c r="AI57">
        <v>0</v>
      </c>
      <c r="AJ57">
        <v>0</v>
      </c>
      <c r="AK57">
        <v>16.341723321227299</v>
      </c>
      <c r="AL57">
        <v>0</v>
      </c>
      <c r="AM57">
        <v>0</v>
      </c>
      <c r="AN57">
        <v>0.63578876956793984</v>
      </c>
      <c r="AO57">
        <v>0</v>
      </c>
      <c r="AP57">
        <v>0.47121912126904619</v>
      </c>
      <c r="AQ57">
        <v>0</v>
      </c>
      <c r="AR57">
        <v>7.4453370390315161</v>
      </c>
      <c r="AS57">
        <v>7.5874752185347525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32.932000627097381</v>
      </c>
      <c r="BB57">
        <f t="shared" si="0"/>
        <v>754.91490432738715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8.9958000054254956</v>
      </c>
      <c r="L58">
        <v>478.40459557662444</v>
      </c>
      <c r="M58">
        <v>27.760885837353907</v>
      </c>
      <c r="N58">
        <v>35.765036817184104</v>
      </c>
      <c r="O58">
        <v>0</v>
      </c>
      <c r="P58">
        <v>37.697963869091055</v>
      </c>
      <c r="Q58">
        <v>5.9964480402914573</v>
      </c>
      <c r="R58">
        <v>11.989540592904882</v>
      </c>
      <c r="S58">
        <v>4.4941958847762331</v>
      </c>
      <c r="T58">
        <v>0</v>
      </c>
      <c r="U58">
        <v>21.394195458520279</v>
      </c>
      <c r="V58">
        <v>3.5811985669441433</v>
      </c>
      <c r="W58">
        <v>13.111620648108435</v>
      </c>
      <c r="X58">
        <v>28.970952389253796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2.7445643773742439</v>
      </c>
      <c r="AG58">
        <v>13.49383111333751</v>
      </c>
      <c r="AH58">
        <v>0</v>
      </c>
      <c r="AI58">
        <v>0</v>
      </c>
      <c r="AJ58">
        <v>0</v>
      </c>
      <c r="AK58">
        <v>16.341723321227299</v>
      </c>
      <c r="AL58">
        <v>0</v>
      </c>
      <c r="AM58">
        <v>0</v>
      </c>
      <c r="AN58">
        <v>0.63578876956793984</v>
      </c>
      <c r="AO58">
        <v>0</v>
      </c>
      <c r="AP58">
        <v>0.47121912126904619</v>
      </c>
      <c r="AQ58">
        <v>0</v>
      </c>
      <c r="AR58">
        <v>7.4453370390315161</v>
      </c>
      <c r="AS58">
        <v>7.5874752185347525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30.383683176637057</v>
      </c>
      <c r="BB58">
        <f t="shared" si="0"/>
        <v>696.49868947018342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8.9958690239081101</v>
      </c>
      <c r="L59">
        <v>317.72874795296212</v>
      </c>
      <c r="M59">
        <v>27.760885837353907</v>
      </c>
      <c r="N59">
        <v>35.765036817184104</v>
      </c>
      <c r="O59">
        <v>0</v>
      </c>
      <c r="P59">
        <v>37.697963869091055</v>
      </c>
      <c r="Q59">
        <v>5.9964480402914573</v>
      </c>
      <c r="R59">
        <v>11.989540592904882</v>
      </c>
      <c r="S59">
        <v>4.4941958847762331</v>
      </c>
      <c r="T59">
        <v>0</v>
      </c>
      <c r="U59">
        <v>21.394195458520279</v>
      </c>
      <c r="V59">
        <v>3.5806818302537091</v>
      </c>
      <c r="W59">
        <v>13.106961451204088</v>
      </c>
      <c r="X59">
        <v>28.968872910732884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2.7445643773742439</v>
      </c>
      <c r="AG59">
        <v>13.49383111333751</v>
      </c>
      <c r="AH59">
        <v>0</v>
      </c>
      <c r="AI59">
        <v>0</v>
      </c>
      <c r="AJ59">
        <v>0</v>
      </c>
      <c r="AK59">
        <v>16.341723321227299</v>
      </c>
      <c r="AL59">
        <v>0</v>
      </c>
      <c r="AM59">
        <v>0</v>
      </c>
      <c r="AN59">
        <v>0.63578876956793984</v>
      </c>
      <c r="AO59">
        <v>0</v>
      </c>
      <c r="AP59">
        <v>0.47121912126904619</v>
      </c>
      <c r="AQ59">
        <v>0</v>
      </c>
      <c r="AR59">
        <v>2.0305466107284493</v>
      </c>
      <c r="AS59">
        <v>7.5874752185347525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23.440794114811077</v>
      </c>
      <c r="BB59">
        <f t="shared" si="0"/>
        <v>537.34375408641097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8.9961281548655716</v>
      </c>
      <c r="L60">
        <v>317.72874795296212</v>
      </c>
      <c r="M60">
        <v>27.760885837353907</v>
      </c>
      <c r="N60">
        <v>35.765036817184104</v>
      </c>
      <c r="O60">
        <v>0</v>
      </c>
      <c r="P60">
        <v>37.697963869091055</v>
      </c>
      <c r="Q60">
        <v>5.9964480402914573</v>
      </c>
      <c r="R60">
        <v>11.989540592904882</v>
      </c>
      <c r="S60">
        <v>4.4941958847762331</v>
      </c>
      <c r="T60">
        <v>0</v>
      </c>
      <c r="U60">
        <v>21.394195458520279</v>
      </c>
      <c r="V60">
        <v>3.5806818302537091</v>
      </c>
      <c r="W60">
        <v>13.049295242178143</v>
      </c>
      <c r="X60">
        <v>28.968872910732884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2.7445643773742439</v>
      </c>
      <c r="AG60">
        <v>13.49383111333751</v>
      </c>
      <c r="AH60">
        <v>0</v>
      </c>
      <c r="AI60">
        <v>0</v>
      </c>
      <c r="AJ60">
        <v>0</v>
      </c>
      <c r="AK60">
        <v>16.341723321227299</v>
      </c>
      <c r="AL60">
        <v>0</v>
      </c>
      <c r="AM60">
        <v>0</v>
      </c>
      <c r="AN60">
        <v>0.63578876956793984</v>
      </c>
      <c r="AO60">
        <v>0</v>
      </c>
      <c r="AP60">
        <v>0.47121912126904619</v>
      </c>
      <c r="AQ60">
        <v>4.8441670935086618</v>
      </c>
      <c r="AR60">
        <v>1.0152733053642247</v>
      </c>
      <c r="AS60">
        <v>7.5874752185347525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23.598442259292248</v>
      </c>
      <c r="BB60">
        <f t="shared" si="0"/>
        <v>540.9575926520057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8.9958823410957738</v>
      </c>
      <c r="L61">
        <v>430.44799020467627</v>
      </c>
      <c r="M61">
        <v>27.760885837353907</v>
      </c>
      <c r="N61">
        <v>35.765036817184104</v>
      </c>
      <c r="O61">
        <v>0</v>
      </c>
      <c r="P61">
        <v>37.697963869091055</v>
      </c>
      <c r="Q61">
        <v>5.9964480402914573</v>
      </c>
      <c r="R61">
        <v>11.989540592904882</v>
      </c>
      <c r="S61">
        <v>4.4941958847762331</v>
      </c>
      <c r="T61">
        <v>0</v>
      </c>
      <c r="U61">
        <v>21.394195458520279</v>
      </c>
      <c r="V61">
        <v>3.5806818302537091</v>
      </c>
      <c r="W61">
        <v>13.049295242178143</v>
      </c>
      <c r="X61">
        <v>28.968872910732884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2.7445643773742439</v>
      </c>
      <c r="AG61">
        <v>13.49383111333751</v>
      </c>
      <c r="AH61">
        <v>0</v>
      </c>
      <c r="AI61">
        <v>0</v>
      </c>
      <c r="AJ61">
        <v>0</v>
      </c>
      <c r="AK61">
        <v>16.341723321227299</v>
      </c>
      <c r="AL61">
        <v>0</v>
      </c>
      <c r="AM61">
        <v>0</v>
      </c>
      <c r="AN61">
        <v>0.63578876956793984</v>
      </c>
      <c r="AO61">
        <v>0</v>
      </c>
      <c r="AP61">
        <v>0.47121912126904619</v>
      </c>
      <c r="AQ61">
        <v>4.8441670935086618</v>
      </c>
      <c r="AR61">
        <v>1.0152733053642247</v>
      </c>
      <c r="AS61">
        <v>3.2164297887706117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28.127386611434183</v>
      </c>
      <c r="BB61">
        <f t="shared" si="0"/>
        <v>644.77659930804396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9.3403549548156821</v>
      </c>
      <c r="L62">
        <v>562.52401093100195</v>
      </c>
      <c r="M62">
        <v>27.760885837353907</v>
      </c>
      <c r="N62">
        <v>35.765036817184104</v>
      </c>
      <c r="O62">
        <v>0</v>
      </c>
      <c r="P62">
        <v>37.697963869091055</v>
      </c>
      <c r="Q62">
        <v>6.6042276044217294</v>
      </c>
      <c r="R62">
        <v>12.785614310206688</v>
      </c>
      <c r="S62">
        <v>4.4941958847762331</v>
      </c>
      <c r="T62">
        <v>0</v>
      </c>
      <c r="U62">
        <v>21.394195458520279</v>
      </c>
      <c r="V62">
        <v>3.5806818302537091</v>
      </c>
      <c r="W62">
        <v>13.857739659089431</v>
      </c>
      <c r="X62">
        <v>30.137924987609093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2.7445643773742439</v>
      </c>
      <c r="AG62">
        <v>13.49383111333751</v>
      </c>
      <c r="AH62">
        <v>0</v>
      </c>
      <c r="AI62">
        <v>0</v>
      </c>
      <c r="AJ62">
        <v>0</v>
      </c>
      <c r="AK62">
        <v>16.341723321227299</v>
      </c>
      <c r="AL62">
        <v>0</v>
      </c>
      <c r="AM62">
        <v>0</v>
      </c>
      <c r="AN62">
        <v>0.63578876956793984</v>
      </c>
      <c r="AO62">
        <v>0</v>
      </c>
      <c r="AP62">
        <v>0.47121912126904619</v>
      </c>
      <c r="AQ62">
        <v>9.6883341870173236</v>
      </c>
      <c r="AR62">
        <v>1.0152733053642247</v>
      </c>
      <c r="AS62">
        <v>3.2164297887706117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34.006389838160914</v>
      </c>
      <c r="BB62">
        <f t="shared" si="0"/>
        <v>779.54360629009102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8.9960858872461511</v>
      </c>
      <c r="L63">
        <v>562.30484979800713</v>
      </c>
      <c r="M63">
        <v>27.760885837353907</v>
      </c>
      <c r="N63">
        <v>35.765036817184104</v>
      </c>
      <c r="O63">
        <v>0</v>
      </c>
      <c r="P63">
        <v>37.697963869091055</v>
      </c>
      <c r="Q63">
        <v>5.9964480402914573</v>
      </c>
      <c r="R63">
        <v>11.989540592904882</v>
      </c>
      <c r="S63">
        <v>4.4941958847762331</v>
      </c>
      <c r="T63">
        <v>0</v>
      </c>
      <c r="U63">
        <v>21.394195458520279</v>
      </c>
      <c r="V63">
        <v>3.5806818302537091</v>
      </c>
      <c r="W63">
        <v>12.992297797094231</v>
      </c>
      <c r="X63">
        <v>28.968872910732884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2.7445643773742439</v>
      </c>
      <c r="AG63">
        <v>13.49383111333751</v>
      </c>
      <c r="AH63">
        <v>0</v>
      </c>
      <c r="AI63">
        <v>0</v>
      </c>
      <c r="AJ63">
        <v>0</v>
      </c>
      <c r="AK63">
        <v>16.341723321227299</v>
      </c>
      <c r="AL63">
        <v>0</v>
      </c>
      <c r="AM63">
        <v>0</v>
      </c>
      <c r="AN63">
        <v>0.63578876956793984</v>
      </c>
      <c r="AO63">
        <v>0</v>
      </c>
      <c r="AP63">
        <v>0.47121912126904619</v>
      </c>
      <c r="AQ63">
        <v>14.532500970152366</v>
      </c>
      <c r="AR63">
        <v>1.0152733053642247</v>
      </c>
      <c r="AS63">
        <v>2.9690120141932792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34.031259650526344</v>
      </c>
      <c r="BB63">
        <f t="shared" si="0"/>
        <v>780.11370806541561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9.3404740206373056</v>
      </c>
      <c r="L64">
        <v>578.99995285060879</v>
      </c>
      <c r="M64">
        <v>27.760885837353907</v>
      </c>
      <c r="N64">
        <v>35.765036817184104</v>
      </c>
      <c r="O64">
        <v>0</v>
      </c>
      <c r="P64">
        <v>37.697963869091055</v>
      </c>
      <c r="Q64">
        <v>6.6042276044217294</v>
      </c>
      <c r="R64">
        <v>12.785614310206688</v>
      </c>
      <c r="S64">
        <v>4.4941958847762331</v>
      </c>
      <c r="T64">
        <v>0</v>
      </c>
      <c r="U64">
        <v>21.394195458520279</v>
      </c>
      <c r="V64">
        <v>3.5806818302537091</v>
      </c>
      <c r="W64">
        <v>13.86048106388745</v>
      </c>
      <c r="X64">
        <v>30.137924987609093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2.7445643773742439</v>
      </c>
      <c r="AG64">
        <v>13.49383111333751</v>
      </c>
      <c r="AH64">
        <v>0</v>
      </c>
      <c r="AI64">
        <v>0</v>
      </c>
      <c r="AJ64">
        <v>0</v>
      </c>
      <c r="AK64">
        <v>16.341723321227299</v>
      </c>
      <c r="AL64">
        <v>0</v>
      </c>
      <c r="AM64">
        <v>0</v>
      </c>
      <c r="AN64">
        <v>0.63578876956793984</v>
      </c>
      <c r="AO64">
        <v>0</v>
      </c>
      <c r="AP64">
        <v>0.47121912126904619</v>
      </c>
      <c r="AQ64">
        <v>14.532500970152366</v>
      </c>
      <c r="AR64">
        <v>1.0152733053642247</v>
      </c>
      <c r="AS64">
        <v>2.9690120141932792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34.88734788663006</v>
      </c>
      <c r="BB64">
        <f t="shared" si="0"/>
        <v>799.73819964040604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9.340572709928761</v>
      </c>
      <c r="L65">
        <v>578.99995285060879</v>
      </c>
      <c r="M65">
        <v>27.760885837353907</v>
      </c>
      <c r="N65">
        <v>35.765036817184104</v>
      </c>
      <c r="O65">
        <v>0</v>
      </c>
      <c r="P65">
        <v>37.697963869091055</v>
      </c>
      <c r="Q65">
        <v>6.6042276044217294</v>
      </c>
      <c r="R65">
        <v>12.785614310206688</v>
      </c>
      <c r="S65">
        <v>4.4941958847762331</v>
      </c>
      <c r="T65">
        <v>0</v>
      </c>
      <c r="U65">
        <v>21.394195458520279</v>
      </c>
      <c r="V65">
        <v>3.5806818302537091</v>
      </c>
      <c r="W65">
        <v>13.86048106388745</v>
      </c>
      <c r="X65">
        <v>30.137924987609093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2.7445643773742439</v>
      </c>
      <c r="AG65">
        <v>13.49383111333751</v>
      </c>
      <c r="AH65">
        <v>0</v>
      </c>
      <c r="AI65">
        <v>0</v>
      </c>
      <c r="AJ65">
        <v>0</v>
      </c>
      <c r="AK65">
        <v>16.341723321227299</v>
      </c>
      <c r="AL65">
        <v>0</v>
      </c>
      <c r="AM65">
        <v>0</v>
      </c>
      <c r="AN65">
        <v>0.63578876956793984</v>
      </c>
      <c r="AO65">
        <v>0</v>
      </c>
      <c r="AP65">
        <v>0.47121912126904619</v>
      </c>
      <c r="AQ65">
        <v>14.532500970152366</v>
      </c>
      <c r="AR65">
        <v>2.3689708323940719</v>
      </c>
      <c r="AS65">
        <v>1.6494511901481945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34.888778926027214</v>
      </c>
      <c r="BB65">
        <f t="shared" si="0"/>
        <v>799.77100399328515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9.3404819719200454</v>
      </c>
      <c r="L66">
        <v>578.99995285060879</v>
      </c>
      <c r="M66">
        <v>27.760885837353907</v>
      </c>
      <c r="N66">
        <v>35.765036817184104</v>
      </c>
      <c r="O66">
        <v>0</v>
      </c>
      <c r="P66">
        <v>37.697963869091055</v>
      </c>
      <c r="Q66">
        <v>6.6042276044217294</v>
      </c>
      <c r="R66">
        <v>12.785614310206688</v>
      </c>
      <c r="S66">
        <v>4.4941958847762331</v>
      </c>
      <c r="T66">
        <v>0</v>
      </c>
      <c r="U66">
        <v>21.394195458520279</v>
      </c>
      <c r="V66">
        <v>3.5806818302537091</v>
      </c>
      <c r="W66">
        <v>13.86048106388745</v>
      </c>
      <c r="X66">
        <v>30.137924987609093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1.7914570588603631</v>
      </c>
      <c r="AF66">
        <v>2.7445643773742439</v>
      </c>
      <c r="AG66">
        <v>13.49383111333751</v>
      </c>
      <c r="AH66">
        <v>0</v>
      </c>
      <c r="AI66">
        <v>0</v>
      </c>
      <c r="AJ66">
        <v>0</v>
      </c>
      <c r="AK66">
        <v>16.341723321227299</v>
      </c>
      <c r="AL66">
        <v>0</v>
      </c>
      <c r="AM66">
        <v>0</v>
      </c>
      <c r="AN66">
        <v>0.63578876956793984</v>
      </c>
      <c r="AO66">
        <v>0</v>
      </c>
      <c r="AP66">
        <v>0.47121912126904619</v>
      </c>
      <c r="AQ66">
        <v>14.532500970152366</v>
      </c>
      <c r="AR66">
        <v>2.3689708323940719</v>
      </c>
      <c r="AS66">
        <v>1.6494511901481945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34.963658038238819</v>
      </c>
      <c r="BB66">
        <f t="shared" si="0"/>
        <v>801.48749120192531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9.3403980202211141</v>
      </c>
      <c r="L67">
        <v>579.00393023341644</v>
      </c>
      <c r="M67">
        <v>27.760885837353907</v>
      </c>
      <c r="N67">
        <v>35.765036817184104</v>
      </c>
      <c r="O67">
        <v>0</v>
      </c>
      <c r="P67">
        <v>37.697963869091055</v>
      </c>
      <c r="Q67">
        <v>6.6042276044217294</v>
      </c>
      <c r="R67">
        <v>12.785614310206688</v>
      </c>
      <c r="S67">
        <v>4.4941958847762331</v>
      </c>
      <c r="T67">
        <v>0</v>
      </c>
      <c r="U67">
        <v>21.394195458520279</v>
      </c>
      <c r="V67">
        <v>3.5806818302537091</v>
      </c>
      <c r="W67">
        <v>13.679956972518696</v>
      </c>
      <c r="X67">
        <v>30.137924987609093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5.0956998490920471</v>
      </c>
      <c r="AF67">
        <v>2.7445643773742439</v>
      </c>
      <c r="AG67">
        <v>13.49383111333751</v>
      </c>
      <c r="AH67">
        <v>0.88003002452515133</v>
      </c>
      <c r="AI67">
        <v>0</v>
      </c>
      <c r="AJ67">
        <v>0</v>
      </c>
      <c r="AK67">
        <v>16.341723321227299</v>
      </c>
      <c r="AL67">
        <v>0</v>
      </c>
      <c r="AM67">
        <v>0</v>
      </c>
      <c r="AN67">
        <v>0.63578876956793984</v>
      </c>
      <c r="AO67">
        <v>0</v>
      </c>
      <c r="AP67">
        <v>0.70682884199540807</v>
      </c>
      <c r="AQ67">
        <v>19.376668063661029</v>
      </c>
      <c r="AR67">
        <v>8.460610344395743</v>
      </c>
      <c r="AS67">
        <v>2.2679954664996869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35.623997833484957</v>
      </c>
      <c r="BB67">
        <f t="shared" si="0"/>
        <v>816.62475416376378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9.3404687918780773</v>
      </c>
      <c r="L68">
        <v>579.00393023341644</v>
      </c>
      <c r="M68">
        <v>27.760885837353907</v>
      </c>
      <c r="N68">
        <v>35.765036817184104</v>
      </c>
      <c r="O68">
        <v>0</v>
      </c>
      <c r="P68">
        <v>37.697963869091055</v>
      </c>
      <c r="Q68">
        <v>6.6042276044217294</v>
      </c>
      <c r="R68">
        <v>12.785614310206688</v>
      </c>
      <c r="S68">
        <v>4.4941958847762331</v>
      </c>
      <c r="T68">
        <v>0</v>
      </c>
      <c r="U68">
        <v>21.394195458520279</v>
      </c>
      <c r="V68">
        <v>3.5806818302537091</v>
      </c>
      <c r="W68">
        <v>13.679956972518696</v>
      </c>
      <c r="X68">
        <v>30.137924987609093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5.0956998490920471</v>
      </c>
      <c r="AF68">
        <v>2.7445643773742439</v>
      </c>
      <c r="AG68">
        <v>13.49383111333751</v>
      </c>
      <c r="AH68">
        <v>6.1602111125026102</v>
      </c>
      <c r="AI68">
        <v>0</v>
      </c>
      <c r="AJ68">
        <v>0</v>
      </c>
      <c r="AK68">
        <v>16.341723321227299</v>
      </c>
      <c r="AL68">
        <v>0</v>
      </c>
      <c r="AM68">
        <v>0</v>
      </c>
      <c r="AN68">
        <v>0.63578876956793984</v>
      </c>
      <c r="AO68">
        <v>0</v>
      </c>
      <c r="AP68">
        <v>0.70682884199540807</v>
      </c>
      <c r="AQ68">
        <v>19.376668063661029</v>
      </c>
      <c r="AR68">
        <v>8.460610344395743</v>
      </c>
      <c r="AS68">
        <v>2.2679954664996869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35.844712361217681</v>
      </c>
      <c r="BB68">
        <f t="shared" ref="BB68:BB99" si="1">SUM(B68:AZ68)-BA68</f>
        <v>821.68429149566543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9.3406555672768761</v>
      </c>
      <c r="L69">
        <v>579.00393023341644</v>
      </c>
      <c r="M69">
        <v>27.760885837353907</v>
      </c>
      <c r="N69">
        <v>35.765036817184104</v>
      </c>
      <c r="O69">
        <v>0</v>
      </c>
      <c r="P69">
        <v>37.697963869091055</v>
      </c>
      <c r="Q69">
        <v>6.6042276044217294</v>
      </c>
      <c r="R69">
        <v>12.785614310206688</v>
      </c>
      <c r="S69">
        <v>4.4941958847762331</v>
      </c>
      <c r="T69">
        <v>0</v>
      </c>
      <c r="U69">
        <v>21.394195458520279</v>
      </c>
      <c r="V69">
        <v>3.5806818302537091</v>
      </c>
      <c r="W69">
        <v>13.679956972518696</v>
      </c>
      <c r="X69">
        <v>30.137924987609093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5.0956998490920471</v>
      </c>
      <c r="AF69">
        <v>2.7445643773742439</v>
      </c>
      <c r="AG69">
        <v>13.49383111333751</v>
      </c>
      <c r="AH69">
        <v>14.491163098518054</v>
      </c>
      <c r="AI69">
        <v>0</v>
      </c>
      <c r="AJ69">
        <v>0</v>
      </c>
      <c r="AK69">
        <v>16.341723321227299</v>
      </c>
      <c r="AL69">
        <v>0</v>
      </c>
      <c r="AM69">
        <v>0</v>
      </c>
      <c r="AN69">
        <v>0.63578876956793984</v>
      </c>
      <c r="AO69">
        <v>0</v>
      </c>
      <c r="AP69">
        <v>0.70682884199540807</v>
      </c>
      <c r="AQ69">
        <v>19.376668063661029</v>
      </c>
      <c r="AR69">
        <v>3.384244137758297</v>
      </c>
      <c r="AS69">
        <v>3.2164297887706117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36.020406408678276</v>
      </c>
      <c r="BB69">
        <f t="shared" si="1"/>
        <v>825.71180432525273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9.3406595811174569</v>
      </c>
      <c r="L70">
        <v>579.00104503218517</v>
      </c>
      <c r="M70">
        <v>27.760885837353907</v>
      </c>
      <c r="N70">
        <v>35.765036817184104</v>
      </c>
      <c r="O70">
        <v>0</v>
      </c>
      <c r="P70">
        <v>37.697963869091055</v>
      </c>
      <c r="Q70">
        <v>6.6042276044217294</v>
      </c>
      <c r="R70">
        <v>12.785614310206688</v>
      </c>
      <c r="S70">
        <v>4.4941958847762331</v>
      </c>
      <c r="T70">
        <v>0</v>
      </c>
      <c r="U70">
        <v>21.394195458520279</v>
      </c>
      <c r="V70">
        <v>3.5806818302537091</v>
      </c>
      <c r="W70">
        <v>13.679956972518696</v>
      </c>
      <c r="X70">
        <v>30.137924987609093</v>
      </c>
      <c r="Y70">
        <v>0</v>
      </c>
      <c r="Z70">
        <v>0.33719823836359836</v>
      </c>
      <c r="AA70">
        <v>0</v>
      </c>
      <c r="AB70">
        <v>0</v>
      </c>
      <c r="AC70">
        <v>0</v>
      </c>
      <c r="AD70">
        <v>2.8273274890419535</v>
      </c>
      <c r="AE70">
        <v>5.0956998490920471</v>
      </c>
      <c r="AF70">
        <v>2.7445643773742439</v>
      </c>
      <c r="AG70">
        <v>13.49383111333751</v>
      </c>
      <c r="AH70">
        <v>19.06731991598831</v>
      </c>
      <c r="AI70">
        <v>0</v>
      </c>
      <c r="AJ70">
        <v>0</v>
      </c>
      <c r="AK70">
        <v>16.341723321227299</v>
      </c>
      <c r="AL70">
        <v>0</v>
      </c>
      <c r="AM70">
        <v>0</v>
      </c>
      <c r="AN70">
        <v>0.63578876956793984</v>
      </c>
      <c r="AO70">
        <v>0</v>
      </c>
      <c r="AP70">
        <v>0.70682884199540807</v>
      </c>
      <c r="AQ70">
        <v>19.376668063661029</v>
      </c>
      <c r="AR70">
        <v>3.384244137758297</v>
      </c>
      <c r="AS70">
        <v>3.2164297887706117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36.343846505421133</v>
      </c>
      <c r="BB70">
        <f t="shared" si="1"/>
        <v>833.12616558599507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9.3406595811174569</v>
      </c>
      <c r="L71">
        <v>579.00104503218517</v>
      </c>
      <c r="M71">
        <v>27.760885837353907</v>
      </c>
      <c r="N71">
        <v>35.765036817184104</v>
      </c>
      <c r="O71">
        <v>0</v>
      </c>
      <c r="P71">
        <v>37.697963869091055</v>
      </c>
      <c r="Q71">
        <v>6.6042276044217294</v>
      </c>
      <c r="R71">
        <v>12.785614310206688</v>
      </c>
      <c r="S71">
        <v>4.4941958847762331</v>
      </c>
      <c r="T71">
        <v>0</v>
      </c>
      <c r="U71">
        <v>21.394195458520279</v>
      </c>
      <c r="V71">
        <v>3.5806818302537091</v>
      </c>
      <c r="W71">
        <v>13.581815539393377</v>
      </c>
      <c r="X71">
        <v>30.137924987609093</v>
      </c>
      <c r="Y71">
        <v>0</v>
      </c>
      <c r="Z71">
        <v>2.0090270657482781</v>
      </c>
      <c r="AA71">
        <v>1.1624143548319763</v>
      </c>
      <c r="AB71">
        <v>0.82794404821540379</v>
      </c>
      <c r="AC71">
        <v>0</v>
      </c>
      <c r="AD71">
        <v>5.654654978083907</v>
      </c>
      <c r="AE71">
        <v>10.191399698184094</v>
      </c>
      <c r="AF71">
        <v>5.4891284412439987</v>
      </c>
      <c r="AG71">
        <v>13.49383111333751</v>
      </c>
      <c r="AH71">
        <v>21.73674464777708</v>
      </c>
      <c r="AI71">
        <v>0</v>
      </c>
      <c r="AJ71">
        <v>0</v>
      </c>
      <c r="AK71">
        <v>16.341723321227299</v>
      </c>
      <c r="AL71">
        <v>0</v>
      </c>
      <c r="AM71">
        <v>0.82643357242746829</v>
      </c>
      <c r="AN71">
        <v>0.63578876956793984</v>
      </c>
      <c r="AO71">
        <v>0</v>
      </c>
      <c r="AP71">
        <v>0.70682884199540807</v>
      </c>
      <c r="AQ71">
        <v>19.376668063661029</v>
      </c>
      <c r="AR71">
        <v>2.7073953742433727</v>
      </c>
      <c r="AS71">
        <v>3.2164297887706117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37.056563539153622</v>
      </c>
      <c r="BB71">
        <f t="shared" si="1"/>
        <v>849.46409529227435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9.3406595811174569</v>
      </c>
      <c r="L72">
        <v>579.00104503218517</v>
      </c>
      <c r="M72">
        <v>27.760885837353907</v>
      </c>
      <c r="N72">
        <v>35.765036817184104</v>
      </c>
      <c r="O72">
        <v>0</v>
      </c>
      <c r="P72">
        <v>37.697963869091055</v>
      </c>
      <c r="Q72">
        <v>6.6042276044217294</v>
      </c>
      <c r="R72">
        <v>12.785614310206688</v>
      </c>
      <c r="S72">
        <v>4.4941958847762331</v>
      </c>
      <c r="T72">
        <v>0</v>
      </c>
      <c r="U72">
        <v>21.394195458520279</v>
      </c>
      <c r="V72">
        <v>3.5806818302537091</v>
      </c>
      <c r="W72">
        <v>13.581815539393377</v>
      </c>
      <c r="X72">
        <v>30.137924987609093</v>
      </c>
      <c r="Y72">
        <v>0</v>
      </c>
      <c r="Z72">
        <v>2.1917885493633893</v>
      </c>
      <c r="AA72">
        <v>5.448816988102692</v>
      </c>
      <c r="AB72">
        <v>4.056926521603005</v>
      </c>
      <c r="AC72">
        <v>0</v>
      </c>
      <c r="AD72">
        <v>8.4819824671258601</v>
      </c>
      <c r="AE72">
        <v>10.191399698184094</v>
      </c>
      <c r="AF72">
        <v>8.233692818618243</v>
      </c>
      <c r="AG72">
        <v>13.49383111333751</v>
      </c>
      <c r="AH72">
        <v>28.982326197036109</v>
      </c>
      <c r="AI72">
        <v>0</v>
      </c>
      <c r="AJ72">
        <v>0</v>
      </c>
      <c r="AK72">
        <v>16.341723321227299</v>
      </c>
      <c r="AL72">
        <v>0</v>
      </c>
      <c r="AM72">
        <v>1.5289022185347523</v>
      </c>
      <c r="AN72">
        <v>0.63578876956793984</v>
      </c>
      <c r="AO72">
        <v>0</v>
      </c>
      <c r="AP72">
        <v>0.70682884199540807</v>
      </c>
      <c r="AQ72">
        <v>19.376668063661029</v>
      </c>
      <c r="AR72">
        <v>2.7073953742433727</v>
      </c>
      <c r="AS72">
        <v>3.2164297887706117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37.943479644809571</v>
      </c>
      <c r="BB72">
        <f t="shared" si="1"/>
        <v>869.79526783867425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9.3406595811174569</v>
      </c>
      <c r="L73">
        <v>579.00104503218517</v>
      </c>
      <c r="M73">
        <v>27.760885837353907</v>
      </c>
      <c r="N73">
        <v>35.765036817184104</v>
      </c>
      <c r="O73">
        <v>0</v>
      </c>
      <c r="P73">
        <v>37.697963869091055</v>
      </c>
      <c r="Q73">
        <v>6.6042276044217294</v>
      </c>
      <c r="R73">
        <v>12.785614310206688</v>
      </c>
      <c r="S73">
        <v>4.4941958847762331</v>
      </c>
      <c r="T73">
        <v>0</v>
      </c>
      <c r="U73">
        <v>21.394195458520279</v>
      </c>
      <c r="V73">
        <v>3.5806818302537091</v>
      </c>
      <c r="W73">
        <v>13.400833033017211</v>
      </c>
      <c r="X73">
        <v>30.137924987609093</v>
      </c>
      <c r="Y73">
        <v>0</v>
      </c>
      <c r="Z73">
        <v>4.0180541314965561</v>
      </c>
      <c r="AA73">
        <v>8.6134900459194306</v>
      </c>
      <c r="AB73">
        <v>8.1800884549154667</v>
      </c>
      <c r="AC73">
        <v>0</v>
      </c>
      <c r="AD73">
        <v>8.4819824671258601</v>
      </c>
      <c r="AE73">
        <v>15.326909558129827</v>
      </c>
      <c r="AF73">
        <v>9.2400331321227291</v>
      </c>
      <c r="AG73">
        <v>13.49383111333751</v>
      </c>
      <c r="AH73">
        <v>36.227907746295138</v>
      </c>
      <c r="AI73">
        <v>0</v>
      </c>
      <c r="AJ73">
        <v>0</v>
      </c>
      <c r="AK73">
        <v>16.341723321227299</v>
      </c>
      <c r="AL73">
        <v>0</v>
      </c>
      <c r="AM73">
        <v>2.892517659987476</v>
      </c>
      <c r="AN73">
        <v>0.63578876956793984</v>
      </c>
      <c r="AO73">
        <v>0</v>
      </c>
      <c r="AP73">
        <v>0.47121912126904619</v>
      </c>
      <c r="AQ73">
        <v>19.376668063661029</v>
      </c>
      <c r="AR73">
        <v>2.7073953742433727</v>
      </c>
      <c r="AS73">
        <v>3.2164297887706117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38.923629265141024</v>
      </c>
      <c r="BB73">
        <f t="shared" si="1"/>
        <v>892.26367372866468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9.3406595811174569</v>
      </c>
      <c r="L74">
        <v>579.00104503218517</v>
      </c>
      <c r="M74">
        <v>27.760885837353907</v>
      </c>
      <c r="N74">
        <v>35.765036817184104</v>
      </c>
      <c r="O74">
        <v>0</v>
      </c>
      <c r="P74">
        <v>37.697963869091055</v>
      </c>
      <c r="Q74">
        <v>6.6042276044217294</v>
      </c>
      <c r="R74">
        <v>12.785614310206688</v>
      </c>
      <c r="S74">
        <v>4.4941958847762331</v>
      </c>
      <c r="T74">
        <v>0</v>
      </c>
      <c r="U74">
        <v>21.394195458520279</v>
      </c>
      <c r="V74">
        <v>3.5806818302537091</v>
      </c>
      <c r="W74">
        <v>13.400833033017211</v>
      </c>
      <c r="X74">
        <v>30.137924987609093</v>
      </c>
      <c r="Y74">
        <v>0</v>
      </c>
      <c r="Z74">
        <v>4.0180541314965561</v>
      </c>
      <c r="AA74">
        <v>8.6134900459194306</v>
      </c>
      <c r="AB74">
        <v>8.1800884549154667</v>
      </c>
      <c r="AC74">
        <v>0</v>
      </c>
      <c r="AD74">
        <v>8.4819824671258601</v>
      </c>
      <c r="AE74">
        <v>15.339648711542473</v>
      </c>
      <c r="AF74">
        <v>9.2400331321227291</v>
      </c>
      <c r="AG74">
        <v>13.49383111333751</v>
      </c>
      <c r="AH74">
        <v>43.47348929555416</v>
      </c>
      <c r="AI74">
        <v>0</v>
      </c>
      <c r="AJ74">
        <v>0</v>
      </c>
      <c r="AK74">
        <v>16.341723321227299</v>
      </c>
      <c r="AL74">
        <v>0</v>
      </c>
      <c r="AM74">
        <v>4.9090159022124809</v>
      </c>
      <c r="AN74">
        <v>0.63578876956793984</v>
      </c>
      <c r="AO74">
        <v>0</v>
      </c>
      <c r="AP74">
        <v>0.47121912126904619</v>
      </c>
      <c r="AQ74">
        <v>19.376668063661029</v>
      </c>
      <c r="AR74">
        <v>2.7073953742433727</v>
      </c>
      <c r="AS74">
        <v>3.2164297887706117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39.311316697037704</v>
      </c>
      <c r="BB74">
        <f t="shared" si="1"/>
        <v>901.15080524166467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9.3406572432231503</v>
      </c>
      <c r="L75">
        <v>579.00282388112851</v>
      </c>
      <c r="M75">
        <v>27.760885837353907</v>
      </c>
      <c r="N75">
        <v>35.765036817184104</v>
      </c>
      <c r="O75">
        <v>0</v>
      </c>
      <c r="P75">
        <v>37.697963869091055</v>
      </c>
      <c r="Q75">
        <v>6.6098148719226639</v>
      </c>
      <c r="R75">
        <v>12.785824074999473</v>
      </c>
      <c r="S75">
        <v>4.4941958847762331</v>
      </c>
      <c r="T75">
        <v>0</v>
      </c>
      <c r="U75">
        <v>21.394195458520279</v>
      </c>
      <c r="V75">
        <v>3.5804652162361577</v>
      </c>
      <c r="W75">
        <v>13.400833033017211</v>
      </c>
      <c r="X75">
        <v>30.137924987609093</v>
      </c>
      <c r="Y75">
        <v>0</v>
      </c>
      <c r="Z75">
        <v>4.0180541314965561</v>
      </c>
      <c r="AA75">
        <v>8.6134900459194306</v>
      </c>
      <c r="AB75">
        <v>8.1800884549154667</v>
      </c>
      <c r="AC75">
        <v>0</v>
      </c>
      <c r="AD75">
        <v>8.4819824671258601</v>
      </c>
      <c r="AE75">
        <v>15.339648711542473</v>
      </c>
      <c r="AF75">
        <v>9.2400331321227291</v>
      </c>
      <c r="AG75">
        <v>13.49383111333751</v>
      </c>
      <c r="AH75">
        <v>43.47348929555416</v>
      </c>
      <c r="AI75">
        <v>0</v>
      </c>
      <c r="AJ75">
        <v>0</v>
      </c>
      <c r="AK75">
        <v>16.341723321227299</v>
      </c>
      <c r="AL75">
        <v>0</v>
      </c>
      <c r="AM75">
        <v>4.9090159022124809</v>
      </c>
      <c r="AN75">
        <v>0.63578876956793984</v>
      </c>
      <c r="AO75">
        <v>0</v>
      </c>
      <c r="AP75">
        <v>0.47121912126904619</v>
      </c>
      <c r="AQ75">
        <v>19.376668063661029</v>
      </c>
      <c r="AR75">
        <v>4.0610929012732209</v>
      </c>
      <c r="AS75">
        <v>3.2164297887706117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39.368208773313398</v>
      </c>
      <c r="BB75">
        <f t="shared" si="1"/>
        <v>902.454967621744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9.3406572432231503</v>
      </c>
      <c r="L76">
        <v>579.00282388112851</v>
      </c>
      <c r="M76">
        <v>27.760885837353907</v>
      </c>
      <c r="N76">
        <v>35.765036817184104</v>
      </c>
      <c r="O76">
        <v>0</v>
      </c>
      <c r="P76">
        <v>37.697963869091055</v>
      </c>
      <c r="Q76">
        <v>6.6056635411585756</v>
      </c>
      <c r="R76">
        <v>12.785824074999473</v>
      </c>
      <c r="S76">
        <v>4.4941958847762331</v>
      </c>
      <c r="T76">
        <v>0</v>
      </c>
      <c r="U76">
        <v>21.394195458520279</v>
      </c>
      <c r="V76">
        <v>3.5804652162361577</v>
      </c>
      <c r="W76">
        <v>13.400833033017211</v>
      </c>
      <c r="X76">
        <v>30.137924987609093</v>
      </c>
      <c r="Y76">
        <v>0</v>
      </c>
      <c r="Z76">
        <v>4.0180541314965561</v>
      </c>
      <c r="AA76">
        <v>8.6134900459194306</v>
      </c>
      <c r="AB76">
        <v>8.1800884549154667</v>
      </c>
      <c r="AC76">
        <v>0</v>
      </c>
      <c r="AD76">
        <v>8.4819824671258601</v>
      </c>
      <c r="AE76">
        <v>15.339648711542473</v>
      </c>
      <c r="AF76">
        <v>9.2400331321227291</v>
      </c>
      <c r="AG76">
        <v>13.49383111333751</v>
      </c>
      <c r="AH76">
        <v>43.47348929555416</v>
      </c>
      <c r="AI76">
        <v>0</v>
      </c>
      <c r="AJ76">
        <v>0</v>
      </c>
      <c r="AK76">
        <v>16.341723321227299</v>
      </c>
      <c r="AL76">
        <v>0</v>
      </c>
      <c r="AM76">
        <v>4.9090159022124809</v>
      </c>
      <c r="AN76">
        <v>0.63578876956793984</v>
      </c>
      <c r="AO76">
        <v>0</v>
      </c>
      <c r="AP76">
        <v>0.47121912126904619</v>
      </c>
      <c r="AQ76">
        <v>19.376668063661029</v>
      </c>
      <c r="AR76">
        <v>4.0610929012732209</v>
      </c>
      <c r="AS76">
        <v>3.2164297887706117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39.368035247687459</v>
      </c>
      <c r="BB76">
        <f t="shared" si="1"/>
        <v>902.4509898166059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9.3406349687118038</v>
      </c>
      <c r="L77">
        <v>579.00573634946852</v>
      </c>
      <c r="M77">
        <v>27.760885837353907</v>
      </c>
      <c r="N77">
        <v>35.765036817184104</v>
      </c>
      <c r="O77">
        <v>0</v>
      </c>
      <c r="P77">
        <v>37.697963869091055</v>
      </c>
      <c r="Q77">
        <v>6.6056635411585756</v>
      </c>
      <c r="R77">
        <v>12.785824074999473</v>
      </c>
      <c r="S77">
        <v>4.4941958847762331</v>
      </c>
      <c r="T77">
        <v>0</v>
      </c>
      <c r="U77">
        <v>21.394195458520279</v>
      </c>
      <c r="V77">
        <v>3.7858402778752764</v>
      </c>
      <c r="W77">
        <v>13.400833033017211</v>
      </c>
      <c r="X77">
        <v>30.137924987609093</v>
      </c>
      <c r="Y77">
        <v>0</v>
      </c>
      <c r="Z77">
        <v>4.0180541314965561</v>
      </c>
      <c r="AA77">
        <v>8.6134900459194306</v>
      </c>
      <c r="AB77">
        <v>8.1800884549154667</v>
      </c>
      <c r="AC77">
        <v>0</v>
      </c>
      <c r="AD77">
        <v>8.4819824671258601</v>
      </c>
      <c r="AE77">
        <v>15.339648711542473</v>
      </c>
      <c r="AF77">
        <v>9.2400331321227291</v>
      </c>
      <c r="AG77">
        <v>13.49383111333751</v>
      </c>
      <c r="AH77">
        <v>35.201205998747653</v>
      </c>
      <c r="AI77">
        <v>0</v>
      </c>
      <c r="AJ77">
        <v>0</v>
      </c>
      <c r="AK77">
        <v>16.341723321227299</v>
      </c>
      <c r="AL77">
        <v>0</v>
      </c>
      <c r="AM77">
        <v>4.9090159022124809</v>
      </c>
      <c r="AN77">
        <v>0.63578876956793984</v>
      </c>
      <c r="AO77">
        <v>0</v>
      </c>
      <c r="AP77">
        <v>0.47121912126904619</v>
      </c>
      <c r="AQ77">
        <v>19.376668063661029</v>
      </c>
      <c r="AR77">
        <v>3.384244137758297</v>
      </c>
      <c r="AS77">
        <v>3.2164297887706117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39.002667015244569</v>
      </c>
      <c r="BB77">
        <f t="shared" si="1"/>
        <v>894.07549124419518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9.340433756397152</v>
      </c>
      <c r="L78">
        <v>579.00573634946852</v>
      </c>
      <c r="M78">
        <v>27.760885837353907</v>
      </c>
      <c r="N78">
        <v>35.765036817184104</v>
      </c>
      <c r="O78">
        <v>0</v>
      </c>
      <c r="P78">
        <v>37.697963869091055</v>
      </c>
      <c r="Q78">
        <v>6.6056635411585756</v>
      </c>
      <c r="R78">
        <v>12.785824074999473</v>
      </c>
      <c r="S78">
        <v>4.4941958847762331</v>
      </c>
      <c r="T78">
        <v>0</v>
      </c>
      <c r="U78">
        <v>21.394195458520279</v>
      </c>
      <c r="V78">
        <v>3.8518707428313181</v>
      </c>
      <c r="W78">
        <v>13.400833033017211</v>
      </c>
      <c r="X78">
        <v>30.137924987609093</v>
      </c>
      <c r="Y78">
        <v>0</v>
      </c>
      <c r="Z78">
        <v>4.0180541314965561</v>
      </c>
      <c r="AA78">
        <v>5.448816988102692</v>
      </c>
      <c r="AB78">
        <v>8.1800884549154667</v>
      </c>
      <c r="AC78">
        <v>0</v>
      </c>
      <c r="AD78">
        <v>8.4819824671258601</v>
      </c>
      <c r="AE78">
        <v>15.339648711542473</v>
      </c>
      <c r="AF78">
        <v>9.2400331321227291</v>
      </c>
      <c r="AG78">
        <v>13.49383111333751</v>
      </c>
      <c r="AH78">
        <v>32.267772165518679</v>
      </c>
      <c r="AI78">
        <v>0</v>
      </c>
      <c r="AJ78">
        <v>0</v>
      </c>
      <c r="AK78">
        <v>16.341723321227299</v>
      </c>
      <c r="AL78">
        <v>0</v>
      </c>
      <c r="AM78">
        <v>4.9090159022124809</v>
      </c>
      <c r="AN78">
        <v>0.63578876956793984</v>
      </c>
      <c r="AO78">
        <v>0</v>
      </c>
      <c r="AP78">
        <v>0.47121912126904619</v>
      </c>
      <c r="AQ78">
        <v>19.376668063661029</v>
      </c>
      <c r="AR78">
        <v>3.384244137758297</v>
      </c>
      <c r="AS78">
        <v>3.2164297887706117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38.750517809959248</v>
      </c>
      <c r="BB78">
        <f t="shared" si="1"/>
        <v>888.29536281107619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9.3404403491146546</v>
      </c>
      <c r="L79">
        <v>579.00573634946852</v>
      </c>
      <c r="M79">
        <v>27.760885837353907</v>
      </c>
      <c r="N79">
        <v>35.765036817184104</v>
      </c>
      <c r="O79">
        <v>0</v>
      </c>
      <c r="P79">
        <v>37.697963869091055</v>
      </c>
      <c r="Q79">
        <v>6.6056635411585756</v>
      </c>
      <c r="R79">
        <v>12.785824074999473</v>
      </c>
      <c r="S79">
        <v>4.4941958847762331</v>
      </c>
      <c r="T79">
        <v>0</v>
      </c>
      <c r="U79">
        <v>21.394195458520279</v>
      </c>
      <c r="V79">
        <v>3.9318506467189507</v>
      </c>
      <c r="W79">
        <v>13.400833033017211</v>
      </c>
      <c r="X79">
        <v>30.137924987609093</v>
      </c>
      <c r="Y79">
        <v>0</v>
      </c>
      <c r="Z79">
        <v>2.1917885493633893</v>
      </c>
      <c r="AA79">
        <v>3.5356769292423293</v>
      </c>
      <c r="AB79">
        <v>4.056926521603005</v>
      </c>
      <c r="AC79">
        <v>0</v>
      </c>
      <c r="AD79">
        <v>5.654654978083907</v>
      </c>
      <c r="AE79">
        <v>10.191399698184094</v>
      </c>
      <c r="AF79">
        <v>5.5501188582759342</v>
      </c>
      <c r="AG79">
        <v>13.49383111333751</v>
      </c>
      <c r="AH79">
        <v>27.280934523585891</v>
      </c>
      <c r="AI79">
        <v>0</v>
      </c>
      <c r="AJ79">
        <v>0</v>
      </c>
      <c r="AK79">
        <v>16.341723321227299</v>
      </c>
      <c r="AL79">
        <v>0</v>
      </c>
      <c r="AM79">
        <v>3.2726770594865369</v>
      </c>
      <c r="AN79">
        <v>0.63578876956793984</v>
      </c>
      <c r="AO79">
        <v>0</v>
      </c>
      <c r="AP79">
        <v>0.47121912126904619</v>
      </c>
      <c r="AQ79">
        <v>19.376668063661029</v>
      </c>
      <c r="AR79">
        <v>6.0916395120016684</v>
      </c>
      <c r="AS79">
        <v>3.2164297887706117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37.773908756048876</v>
      </c>
      <c r="BB79">
        <f t="shared" si="1"/>
        <v>865.90811890062332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9.3406722247938472</v>
      </c>
      <c r="L80">
        <v>579.00573634946852</v>
      </c>
      <c r="M80">
        <v>27.760885837353907</v>
      </c>
      <c r="N80">
        <v>35.765036817184104</v>
      </c>
      <c r="O80">
        <v>0</v>
      </c>
      <c r="P80">
        <v>37.697963869091055</v>
      </c>
      <c r="Q80">
        <v>6.6056635411585756</v>
      </c>
      <c r="R80">
        <v>12.785824074999473</v>
      </c>
      <c r="S80">
        <v>4.4941958847762331</v>
      </c>
      <c r="T80">
        <v>0</v>
      </c>
      <c r="U80">
        <v>21.394195458520279</v>
      </c>
      <c r="V80">
        <v>3.9318506467189507</v>
      </c>
      <c r="W80">
        <v>13.400833033017211</v>
      </c>
      <c r="X80">
        <v>30.137924987609093</v>
      </c>
      <c r="Y80">
        <v>0</v>
      </c>
      <c r="Z80">
        <v>2.0090270657482781</v>
      </c>
      <c r="AA80">
        <v>1.1624143548319763</v>
      </c>
      <c r="AB80">
        <v>0.82794404821540379</v>
      </c>
      <c r="AC80">
        <v>0</v>
      </c>
      <c r="AD80">
        <v>2.8273274890419535</v>
      </c>
      <c r="AE80">
        <v>9.5544370214986429</v>
      </c>
      <c r="AF80">
        <v>5.4891284412439987</v>
      </c>
      <c r="AG80">
        <v>13.49383111333751</v>
      </c>
      <c r="AH80">
        <v>21.73674464777708</v>
      </c>
      <c r="AI80">
        <v>0</v>
      </c>
      <c r="AJ80">
        <v>0</v>
      </c>
      <c r="AK80">
        <v>16.341723321227299</v>
      </c>
      <c r="AL80">
        <v>0</v>
      </c>
      <c r="AM80">
        <v>1.6363385297432684</v>
      </c>
      <c r="AN80">
        <v>0.63578876956793984</v>
      </c>
      <c r="AO80">
        <v>0</v>
      </c>
      <c r="AP80">
        <v>0.47121912126904619</v>
      </c>
      <c r="AQ80">
        <v>19.376668063661029</v>
      </c>
      <c r="AR80">
        <v>6.0916395120016684</v>
      </c>
      <c r="AS80">
        <v>3.2164297887706117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37.084602359727775</v>
      </c>
      <c r="BB80">
        <f t="shared" si="1"/>
        <v>850.10684165289899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9.3403614838587981</v>
      </c>
      <c r="L81">
        <v>579.00573634946852</v>
      </c>
      <c r="M81">
        <v>27.760885837353907</v>
      </c>
      <c r="N81">
        <v>35.765036817184104</v>
      </c>
      <c r="O81">
        <v>0</v>
      </c>
      <c r="P81">
        <v>37.697963869091055</v>
      </c>
      <c r="Q81">
        <v>6.6056635411585756</v>
      </c>
      <c r="R81">
        <v>12.785824074999473</v>
      </c>
      <c r="S81">
        <v>4.4941958847762331</v>
      </c>
      <c r="T81">
        <v>0</v>
      </c>
      <c r="U81">
        <v>21.394195458520279</v>
      </c>
      <c r="V81">
        <v>3.9318506467189507</v>
      </c>
      <c r="W81">
        <v>13.393597393770584</v>
      </c>
      <c r="X81">
        <v>30.137924987609093</v>
      </c>
      <c r="Y81">
        <v>0</v>
      </c>
      <c r="Z81">
        <v>2.0090270657482781</v>
      </c>
      <c r="AA81">
        <v>0</v>
      </c>
      <c r="AB81">
        <v>0</v>
      </c>
      <c r="AC81">
        <v>0</v>
      </c>
      <c r="AD81">
        <v>2.8273274890419535</v>
      </c>
      <c r="AE81">
        <v>4.7772185107493215</v>
      </c>
      <c r="AF81">
        <v>5.4891284412439987</v>
      </c>
      <c r="AG81">
        <v>13.49383111333751</v>
      </c>
      <c r="AH81">
        <v>14.491163098518054</v>
      </c>
      <c r="AI81">
        <v>0</v>
      </c>
      <c r="AJ81">
        <v>0</v>
      </c>
      <c r="AK81">
        <v>16.341723321227299</v>
      </c>
      <c r="AL81">
        <v>0</v>
      </c>
      <c r="AM81">
        <v>0.28925170340221246</v>
      </c>
      <c r="AN81">
        <v>0.63578876956793984</v>
      </c>
      <c r="AO81">
        <v>0</v>
      </c>
      <c r="AP81">
        <v>0.35341426090586514</v>
      </c>
      <c r="AQ81">
        <v>16.689822320183676</v>
      </c>
      <c r="AR81">
        <v>6.768488275516594</v>
      </c>
      <c r="AS81">
        <v>3.2164297887706117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36.353286551013802</v>
      </c>
      <c r="BB81">
        <f t="shared" si="1"/>
        <v>833.34256395170917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9.3406875476327755</v>
      </c>
      <c r="L82">
        <v>579.00573634946852</v>
      </c>
      <c r="M82">
        <v>27.760885837353907</v>
      </c>
      <c r="N82">
        <v>35.765036817184104</v>
      </c>
      <c r="O82">
        <v>0</v>
      </c>
      <c r="P82">
        <v>37.697963869091055</v>
      </c>
      <c r="Q82">
        <v>6.6056635411585756</v>
      </c>
      <c r="R82">
        <v>12.785824074999473</v>
      </c>
      <c r="S82">
        <v>4.4941958847762331</v>
      </c>
      <c r="T82">
        <v>0</v>
      </c>
      <c r="U82">
        <v>21.394195458520279</v>
      </c>
      <c r="V82">
        <v>3.9318506467189507</v>
      </c>
      <c r="W82">
        <v>13.393597393770584</v>
      </c>
      <c r="X82">
        <v>30.137924987609093</v>
      </c>
      <c r="Y82">
        <v>0</v>
      </c>
      <c r="Z82">
        <v>2.0090270657482781</v>
      </c>
      <c r="AA82">
        <v>0</v>
      </c>
      <c r="AB82">
        <v>0</v>
      </c>
      <c r="AC82">
        <v>0</v>
      </c>
      <c r="AD82">
        <v>2.7453760175328741</v>
      </c>
      <c r="AE82">
        <v>0</v>
      </c>
      <c r="AF82">
        <v>5.4891284412439987</v>
      </c>
      <c r="AG82">
        <v>13.49383111333751</v>
      </c>
      <c r="AH82">
        <v>7.069575481632226</v>
      </c>
      <c r="AI82">
        <v>0</v>
      </c>
      <c r="AJ82">
        <v>0</v>
      </c>
      <c r="AK82">
        <v>16.341723321227299</v>
      </c>
      <c r="AL82">
        <v>0</v>
      </c>
      <c r="AM82">
        <v>0</v>
      </c>
      <c r="AN82">
        <v>0.63578876956793984</v>
      </c>
      <c r="AO82">
        <v>0</v>
      </c>
      <c r="AP82">
        <v>0.35341426090586514</v>
      </c>
      <c r="AQ82">
        <v>14.532500970152366</v>
      </c>
      <c r="AR82">
        <v>6.768488275516594</v>
      </c>
      <c r="AS82">
        <v>3.2164297887706117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35.737697759201787</v>
      </c>
      <c r="BB82">
        <f t="shared" si="1"/>
        <v>819.23114815471729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9.3403947583711791</v>
      </c>
      <c r="L83">
        <v>579.00573634946852</v>
      </c>
      <c r="M83">
        <v>27.760885837353907</v>
      </c>
      <c r="N83">
        <v>35.765036817184104</v>
      </c>
      <c r="O83">
        <v>0</v>
      </c>
      <c r="P83">
        <v>37.697963869091055</v>
      </c>
      <c r="Q83">
        <v>6.6056635411585756</v>
      </c>
      <c r="R83">
        <v>12.785824074999473</v>
      </c>
      <c r="S83">
        <v>4.4941958847762331</v>
      </c>
      <c r="T83">
        <v>0</v>
      </c>
      <c r="U83">
        <v>21.394195458520279</v>
      </c>
      <c r="V83">
        <v>3.9318506467189507</v>
      </c>
      <c r="W83">
        <v>13.393597393770584</v>
      </c>
      <c r="X83">
        <v>30.137924987609093</v>
      </c>
      <c r="Y83">
        <v>0</v>
      </c>
      <c r="Z83">
        <v>2.0090270657482781</v>
      </c>
      <c r="AA83">
        <v>0</v>
      </c>
      <c r="AB83">
        <v>0</v>
      </c>
      <c r="AC83">
        <v>0</v>
      </c>
      <c r="AD83">
        <v>2.7453760175328741</v>
      </c>
      <c r="AE83">
        <v>0</v>
      </c>
      <c r="AF83">
        <v>5.4891284412439987</v>
      </c>
      <c r="AG83">
        <v>13.49383111333751</v>
      </c>
      <c r="AH83">
        <v>0</v>
      </c>
      <c r="AI83">
        <v>0</v>
      </c>
      <c r="AJ83">
        <v>0</v>
      </c>
      <c r="AK83">
        <v>16.341723321227299</v>
      </c>
      <c r="AL83">
        <v>0</v>
      </c>
      <c r="AM83">
        <v>0</v>
      </c>
      <c r="AN83">
        <v>0.63578876956793984</v>
      </c>
      <c r="AO83">
        <v>0</v>
      </c>
      <c r="AP83">
        <v>0.58902398163222713</v>
      </c>
      <c r="AQ83">
        <v>14.532500970152366</v>
      </c>
      <c r="AR83">
        <v>6.768488275516594</v>
      </c>
      <c r="AS83">
        <v>3.2164297887706117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35.45202575180479</v>
      </c>
      <c r="BB83">
        <f t="shared" si="1"/>
        <v>812.68256161194677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9.3406558970900058</v>
      </c>
      <c r="L84">
        <v>579.00573634946852</v>
      </c>
      <c r="M84">
        <v>27.760885837353907</v>
      </c>
      <c r="N84">
        <v>35.765036817184104</v>
      </c>
      <c r="O84">
        <v>0</v>
      </c>
      <c r="P84">
        <v>37.697963869091055</v>
      </c>
      <c r="Q84">
        <v>6.6056635411585756</v>
      </c>
      <c r="R84">
        <v>12.785824074999473</v>
      </c>
      <c r="S84">
        <v>4.4941958847762331</v>
      </c>
      <c r="T84">
        <v>0</v>
      </c>
      <c r="U84">
        <v>21.394195458520279</v>
      </c>
      <c r="V84">
        <v>3.9318506467189507</v>
      </c>
      <c r="W84">
        <v>13.393597393770584</v>
      </c>
      <c r="X84">
        <v>30.137924987609093</v>
      </c>
      <c r="Y84">
        <v>0</v>
      </c>
      <c r="Z84">
        <v>0.33719823836359836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5.4891284412439987</v>
      </c>
      <c r="AG84">
        <v>13.49383111333751</v>
      </c>
      <c r="AH84">
        <v>0</v>
      </c>
      <c r="AI84">
        <v>0</v>
      </c>
      <c r="AJ84">
        <v>0</v>
      </c>
      <c r="AK84">
        <v>16.341723321227299</v>
      </c>
      <c r="AL84">
        <v>0</v>
      </c>
      <c r="AM84">
        <v>0</v>
      </c>
      <c r="AN84">
        <v>0.63578876956793984</v>
      </c>
      <c r="AO84">
        <v>0</v>
      </c>
      <c r="AP84">
        <v>0.58902398163222713</v>
      </c>
      <c r="AQ84">
        <v>9.6883341870173236</v>
      </c>
      <c r="AR84">
        <v>6.768488275516594</v>
      </c>
      <c r="AS84">
        <v>3.2164297887706117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35.064911333350643</v>
      </c>
      <c r="BB84">
        <f t="shared" si="1"/>
        <v>803.80856554106708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9.3406950267125151</v>
      </c>
      <c r="L85">
        <v>578.99995285060879</v>
      </c>
      <c r="M85">
        <v>27.760885837353907</v>
      </c>
      <c r="N85">
        <v>35.765036817184104</v>
      </c>
      <c r="O85">
        <v>0</v>
      </c>
      <c r="P85">
        <v>37.697963869091055</v>
      </c>
      <c r="Q85">
        <v>6.6056635411585756</v>
      </c>
      <c r="R85">
        <v>12.785824074999473</v>
      </c>
      <c r="S85">
        <v>4.6552973519976746</v>
      </c>
      <c r="T85">
        <v>0</v>
      </c>
      <c r="U85">
        <v>21.394195458520279</v>
      </c>
      <c r="V85">
        <v>3.9318506467189507</v>
      </c>
      <c r="W85">
        <v>13.393597393770584</v>
      </c>
      <c r="X85">
        <v>30.137924987609093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5.4891284412439987</v>
      </c>
      <c r="AG85">
        <v>13.49383111333751</v>
      </c>
      <c r="AH85">
        <v>0</v>
      </c>
      <c r="AI85">
        <v>0</v>
      </c>
      <c r="AJ85">
        <v>0</v>
      </c>
      <c r="AK85">
        <v>16.341723321227299</v>
      </c>
      <c r="AL85">
        <v>0</v>
      </c>
      <c r="AM85">
        <v>0</v>
      </c>
      <c r="AN85">
        <v>0.63578876956793984</v>
      </c>
      <c r="AO85">
        <v>0</v>
      </c>
      <c r="AP85">
        <v>0.58902398163222713</v>
      </c>
      <c r="AQ85">
        <v>4.8441670935086618</v>
      </c>
      <c r="AR85">
        <v>6.768488275516594</v>
      </c>
      <c r="AS85">
        <v>3.2164297887706117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34.854824189174089</v>
      </c>
      <c r="BB85">
        <f t="shared" si="1"/>
        <v>798.99264445135566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9.3403823632030782</v>
      </c>
      <c r="L86">
        <v>578.99995285060879</v>
      </c>
      <c r="M86">
        <v>27.760885837353907</v>
      </c>
      <c r="N86">
        <v>35.765036817184104</v>
      </c>
      <c r="O86">
        <v>0</v>
      </c>
      <c r="P86">
        <v>37.697963869091055</v>
      </c>
      <c r="Q86">
        <v>6.6056635411585756</v>
      </c>
      <c r="R86">
        <v>12.785824074999473</v>
      </c>
      <c r="S86">
        <v>4.8327414214684374</v>
      </c>
      <c r="T86">
        <v>0</v>
      </c>
      <c r="U86">
        <v>21.394195458520279</v>
      </c>
      <c r="V86">
        <v>3.9318506467189507</v>
      </c>
      <c r="W86">
        <v>13.393597393770584</v>
      </c>
      <c r="X86">
        <v>30.137924987609093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5.4891284412439987</v>
      </c>
      <c r="AG86">
        <v>13.49383111333751</v>
      </c>
      <c r="AH86">
        <v>0</v>
      </c>
      <c r="AI86">
        <v>0</v>
      </c>
      <c r="AJ86">
        <v>0</v>
      </c>
      <c r="AK86">
        <v>16.341723321227299</v>
      </c>
      <c r="AL86">
        <v>0</v>
      </c>
      <c r="AM86">
        <v>0</v>
      </c>
      <c r="AN86">
        <v>0.63578876956793984</v>
      </c>
      <c r="AO86">
        <v>0</v>
      </c>
      <c r="AP86">
        <v>0.58902398163222713</v>
      </c>
      <c r="AQ86">
        <v>4.8441670935086618</v>
      </c>
      <c r="AR86">
        <v>6.768488275516594</v>
      </c>
      <c r="AS86">
        <v>3.2164297887706117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34.862228281943267</v>
      </c>
      <c r="BB86">
        <f t="shared" si="1"/>
        <v>799.16237176454774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9.507402688508984</v>
      </c>
      <c r="L87">
        <v>578.99995285060879</v>
      </c>
      <c r="M87">
        <v>27.760885837353907</v>
      </c>
      <c r="N87">
        <v>35.765036817184104</v>
      </c>
      <c r="O87">
        <v>0</v>
      </c>
      <c r="P87">
        <v>37.697963869091055</v>
      </c>
      <c r="Q87">
        <v>6.6042276044217294</v>
      </c>
      <c r="R87">
        <v>12.785614310206688</v>
      </c>
      <c r="S87">
        <v>6.2522340254977022</v>
      </c>
      <c r="T87">
        <v>0</v>
      </c>
      <c r="U87">
        <v>21.394195458520279</v>
      </c>
      <c r="V87">
        <v>5.56165865353708</v>
      </c>
      <c r="W87">
        <v>13.581509156300932</v>
      </c>
      <c r="X87">
        <v>30.137924987609093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5.4891284412439987</v>
      </c>
      <c r="AG87">
        <v>13.49383111333751</v>
      </c>
      <c r="AH87">
        <v>0</v>
      </c>
      <c r="AI87">
        <v>0</v>
      </c>
      <c r="AJ87">
        <v>0</v>
      </c>
      <c r="AK87">
        <v>16.341723321227299</v>
      </c>
      <c r="AL87">
        <v>0</v>
      </c>
      <c r="AM87">
        <v>0</v>
      </c>
      <c r="AN87">
        <v>0.63578876956793984</v>
      </c>
      <c r="AO87">
        <v>0</v>
      </c>
      <c r="AP87">
        <v>1.7278036581089542</v>
      </c>
      <c r="AQ87">
        <v>0</v>
      </c>
      <c r="AR87">
        <v>6.768488275516594</v>
      </c>
      <c r="AS87">
        <v>3.2164297887706117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34.849571224392363</v>
      </c>
      <c r="BB87">
        <f t="shared" si="1"/>
        <v>798.8722284022208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9.3403301436972459</v>
      </c>
      <c r="L88">
        <v>578.99995285060879</v>
      </c>
      <c r="M88">
        <v>27.760885837353907</v>
      </c>
      <c r="N88">
        <v>35.765036817184104</v>
      </c>
      <c r="O88">
        <v>0</v>
      </c>
      <c r="P88">
        <v>37.697963869091055</v>
      </c>
      <c r="Q88">
        <v>6.6042276044217294</v>
      </c>
      <c r="R88">
        <v>12.785614310206688</v>
      </c>
      <c r="S88">
        <v>7.982631589774976</v>
      </c>
      <c r="T88">
        <v>0</v>
      </c>
      <c r="U88">
        <v>21.394195458520279</v>
      </c>
      <c r="V88">
        <v>5.56165865353708</v>
      </c>
      <c r="W88">
        <v>13.581509156300932</v>
      </c>
      <c r="X88">
        <v>30.137924987609093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5.4891284412439987</v>
      </c>
      <c r="AG88">
        <v>13.49383111333751</v>
      </c>
      <c r="AH88">
        <v>0</v>
      </c>
      <c r="AI88">
        <v>0</v>
      </c>
      <c r="AJ88">
        <v>0</v>
      </c>
      <c r="AK88">
        <v>16.341723321227299</v>
      </c>
      <c r="AL88">
        <v>0</v>
      </c>
      <c r="AM88">
        <v>0</v>
      </c>
      <c r="AN88">
        <v>0.63578876956793984</v>
      </c>
      <c r="AO88">
        <v>0</v>
      </c>
      <c r="AP88">
        <v>1.7278036581089542</v>
      </c>
      <c r="AQ88">
        <v>0</v>
      </c>
      <c r="AR88">
        <v>6.768488275516594</v>
      </c>
      <c r="AS88">
        <v>3.2164297887706117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34.914918210206025</v>
      </c>
      <c r="BB88">
        <f t="shared" si="1"/>
        <v>800.37020643587266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9.3404321597207964</v>
      </c>
      <c r="L89">
        <v>577.50757734127853</v>
      </c>
      <c r="M89">
        <v>27.760885837353907</v>
      </c>
      <c r="N89">
        <v>35.765036817184104</v>
      </c>
      <c r="O89">
        <v>0</v>
      </c>
      <c r="P89">
        <v>37.697963869091055</v>
      </c>
      <c r="Q89">
        <v>6.6042276044217294</v>
      </c>
      <c r="R89">
        <v>12.785614310206688</v>
      </c>
      <c r="S89">
        <v>7.982631589774976</v>
      </c>
      <c r="T89">
        <v>0</v>
      </c>
      <c r="U89">
        <v>21.394195458520279</v>
      </c>
      <c r="V89">
        <v>5.56165865353708</v>
      </c>
      <c r="W89">
        <v>13.581509156300932</v>
      </c>
      <c r="X89">
        <v>30.137924987609093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5.4891284412439987</v>
      </c>
      <c r="AG89">
        <v>13.49383111333751</v>
      </c>
      <c r="AH89">
        <v>0</v>
      </c>
      <c r="AI89">
        <v>0</v>
      </c>
      <c r="AJ89">
        <v>0</v>
      </c>
      <c r="AK89">
        <v>16.341723321227299</v>
      </c>
      <c r="AL89">
        <v>0</v>
      </c>
      <c r="AM89">
        <v>0</v>
      </c>
      <c r="AN89">
        <v>0.63578876956793984</v>
      </c>
      <c r="AO89">
        <v>0</v>
      </c>
      <c r="AP89">
        <v>0.35341426090586514</v>
      </c>
      <c r="AQ89">
        <v>0</v>
      </c>
      <c r="AR89">
        <v>6.768488275516594</v>
      </c>
      <c r="AS89">
        <v>4.948353570444584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34.867486115456678</v>
      </c>
      <c r="BB89">
        <f t="shared" si="1"/>
        <v>799.28289942178617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9.3405028220977933</v>
      </c>
      <c r="L90">
        <v>577.50696611978321</v>
      </c>
      <c r="M90">
        <v>27.760885837353907</v>
      </c>
      <c r="N90">
        <v>35.765036817184104</v>
      </c>
      <c r="O90">
        <v>0</v>
      </c>
      <c r="P90">
        <v>37.697963869091055</v>
      </c>
      <c r="Q90">
        <v>6.6042276044217294</v>
      </c>
      <c r="R90">
        <v>12.785614310206688</v>
      </c>
      <c r="S90">
        <v>7.982631589774976</v>
      </c>
      <c r="T90">
        <v>0</v>
      </c>
      <c r="U90">
        <v>21.394195458520279</v>
      </c>
      <c r="V90">
        <v>5.56165865353708</v>
      </c>
      <c r="W90">
        <v>13.581509156300932</v>
      </c>
      <c r="X90">
        <v>30.137924987609093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5.4891284412439987</v>
      </c>
      <c r="AG90">
        <v>13.49383111333751</v>
      </c>
      <c r="AH90">
        <v>0</v>
      </c>
      <c r="AI90">
        <v>0</v>
      </c>
      <c r="AJ90">
        <v>0</v>
      </c>
      <c r="AK90">
        <v>16.341723321227299</v>
      </c>
      <c r="AL90">
        <v>0</v>
      </c>
      <c r="AM90">
        <v>0</v>
      </c>
      <c r="AN90">
        <v>0.63578876956793984</v>
      </c>
      <c r="AO90">
        <v>0</v>
      </c>
      <c r="AP90">
        <v>0.35341426090586514</v>
      </c>
      <c r="AQ90">
        <v>0</v>
      </c>
      <c r="AR90">
        <v>6.768488275516594</v>
      </c>
      <c r="AS90">
        <v>4.948353570444584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34.867463520085558</v>
      </c>
      <c r="BB90">
        <f t="shared" si="1"/>
        <v>799.28238145803903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8.9228739165317794</v>
      </c>
      <c r="L91">
        <v>479.69680668020283</v>
      </c>
      <c r="M91">
        <v>27.760885837353907</v>
      </c>
      <c r="N91">
        <v>35.765036817184104</v>
      </c>
      <c r="O91">
        <v>0</v>
      </c>
      <c r="P91">
        <v>37.697963869091055</v>
      </c>
      <c r="Q91">
        <v>6.0118478710828622</v>
      </c>
      <c r="R91">
        <v>11.988689194117113</v>
      </c>
      <c r="S91">
        <v>8.0751789757234729</v>
      </c>
      <c r="T91">
        <v>0</v>
      </c>
      <c r="U91">
        <v>21.394195458520279</v>
      </c>
      <c r="V91">
        <v>4.9904102323201691</v>
      </c>
      <c r="W91">
        <v>13.108603029181946</v>
      </c>
      <c r="X91">
        <v>28.968872910732884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2.7445643773742439</v>
      </c>
      <c r="AG91">
        <v>13.49383111333751</v>
      </c>
      <c r="AH91">
        <v>0</v>
      </c>
      <c r="AI91">
        <v>0</v>
      </c>
      <c r="AJ91">
        <v>0</v>
      </c>
      <c r="AK91">
        <v>16.341723321227299</v>
      </c>
      <c r="AL91">
        <v>0</v>
      </c>
      <c r="AM91">
        <v>0</v>
      </c>
      <c r="AN91">
        <v>0.63578876956793984</v>
      </c>
      <c r="AO91">
        <v>0</v>
      </c>
      <c r="AP91">
        <v>0.35341426090586514</v>
      </c>
      <c r="AQ91">
        <v>0</v>
      </c>
      <c r="AR91">
        <v>6.768488275516594</v>
      </c>
      <c r="AS91">
        <v>4.948353570444584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30.500102690481398</v>
      </c>
      <c r="BB91">
        <f t="shared" si="1"/>
        <v>699.16742578993501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8.9957411442609221</v>
      </c>
      <c r="L92">
        <v>379.78023390723655</v>
      </c>
      <c r="M92">
        <v>27.760885837353907</v>
      </c>
      <c r="N92">
        <v>35.765036817184104</v>
      </c>
      <c r="O92">
        <v>0</v>
      </c>
      <c r="P92">
        <v>37.697963869091055</v>
      </c>
      <c r="Q92">
        <v>5.9964015264225123</v>
      </c>
      <c r="R92">
        <v>11.988689194117113</v>
      </c>
      <c r="S92">
        <v>7.9854630541561917</v>
      </c>
      <c r="T92">
        <v>0</v>
      </c>
      <c r="U92">
        <v>21.394195458520279</v>
      </c>
      <c r="V92">
        <v>4.9904102323201691</v>
      </c>
      <c r="W92">
        <v>13.108603029181946</v>
      </c>
      <c r="X92">
        <v>28.968872910732884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2.7445643773742439</v>
      </c>
      <c r="AG92">
        <v>13.49383111333751</v>
      </c>
      <c r="AH92">
        <v>0</v>
      </c>
      <c r="AI92">
        <v>0</v>
      </c>
      <c r="AJ92">
        <v>0</v>
      </c>
      <c r="AK92">
        <v>16.341723321227299</v>
      </c>
      <c r="AL92">
        <v>0</v>
      </c>
      <c r="AM92">
        <v>0</v>
      </c>
      <c r="AN92">
        <v>0.63578876956793984</v>
      </c>
      <c r="AO92">
        <v>0</v>
      </c>
      <c r="AP92">
        <v>0.35341426090586514</v>
      </c>
      <c r="AQ92">
        <v>0</v>
      </c>
      <c r="AR92">
        <v>6.768488275516594</v>
      </c>
      <c r="AS92">
        <v>4.948353570444584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26.322240015962144</v>
      </c>
      <c r="BB92">
        <f t="shared" si="1"/>
        <v>603.39642065298949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1.9933403862282582</v>
      </c>
      <c r="L93">
        <v>317.73690307499311</v>
      </c>
      <c r="M93">
        <v>27.760885837353907</v>
      </c>
      <c r="N93">
        <v>35.765036817184104</v>
      </c>
      <c r="O93">
        <v>0</v>
      </c>
      <c r="P93">
        <v>37.697963869091055</v>
      </c>
      <c r="Q93">
        <v>2.0018992976171406</v>
      </c>
      <c r="R93">
        <v>2.5250894619457225</v>
      </c>
      <c r="S93">
        <v>1.9938018718589852</v>
      </c>
      <c r="T93">
        <v>0</v>
      </c>
      <c r="U93">
        <v>21.394195458520279</v>
      </c>
      <c r="V93">
        <v>2.0863343528731755</v>
      </c>
      <c r="W93">
        <v>13.108603029181946</v>
      </c>
      <c r="X93">
        <v>28.968872910732884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2.7445643773742439</v>
      </c>
      <c r="AG93">
        <v>13.49383111333751</v>
      </c>
      <c r="AH93">
        <v>0</v>
      </c>
      <c r="AI93">
        <v>0</v>
      </c>
      <c r="AJ93">
        <v>0</v>
      </c>
      <c r="AK93">
        <v>16.341723321227299</v>
      </c>
      <c r="AL93">
        <v>0</v>
      </c>
      <c r="AM93">
        <v>0</v>
      </c>
      <c r="AN93">
        <v>0.63578876956793984</v>
      </c>
      <c r="AO93">
        <v>0</v>
      </c>
      <c r="AP93">
        <v>0.35341426090586514</v>
      </c>
      <c r="AQ93">
        <v>0</v>
      </c>
      <c r="AR93">
        <v>6.768488275516594</v>
      </c>
      <c r="AS93">
        <v>4.948353570444584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22.501737964338872</v>
      </c>
      <c r="BB93">
        <f t="shared" si="1"/>
        <v>515.81735209161582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1.9933555663596276</v>
      </c>
      <c r="L94">
        <v>317.73690307499311</v>
      </c>
      <c r="M94">
        <v>27.760885837353907</v>
      </c>
      <c r="N94">
        <v>35.765036817184104</v>
      </c>
      <c r="O94">
        <v>0</v>
      </c>
      <c r="P94">
        <v>37.697963869091055</v>
      </c>
      <c r="Q94">
        <v>2.0018992976171406</v>
      </c>
      <c r="R94">
        <v>1.9932242288105027</v>
      </c>
      <c r="S94">
        <v>1.9938018718589852</v>
      </c>
      <c r="T94">
        <v>0</v>
      </c>
      <c r="U94">
        <v>21.394195458520279</v>
      </c>
      <c r="V94">
        <v>1.9938435864415593</v>
      </c>
      <c r="W94">
        <v>13.082191239500037</v>
      </c>
      <c r="X94">
        <v>28.968872910732884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2.7445643773742439</v>
      </c>
      <c r="AG94">
        <v>13.49383111333751</v>
      </c>
      <c r="AH94">
        <v>0</v>
      </c>
      <c r="AI94">
        <v>0</v>
      </c>
      <c r="AJ94">
        <v>0</v>
      </c>
      <c r="AK94">
        <v>16.341723321227299</v>
      </c>
      <c r="AL94">
        <v>0</v>
      </c>
      <c r="AM94">
        <v>0</v>
      </c>
      <c r="AN94">
        <v>0.63578876956793984</v>
      </c>
      <c r="AO94">
        <v>0</v>
      </c>
      <c r="AP94">
        <v>0.35341426090586514</v>
      </c>
      <c r="AQ94">
        <v>0</v>
      </c>
      <c r="AR94">
        <v>6.768488275516594</v>
      </c>
      <c r="AS94">
        <v>4.948353570444584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22.474536505277761</v>
      </c>
      <c r="BB94">
        <f t="shared" si="1"/>
        <v>515.19380094155952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1.9933619048638624</v>
      </c>
      <c r="L95">
        <v>317.73690307499311</v>
      </c>
      <c r="M95">
        <v>27.760885837353907</v>
      </c>
      <c r="N95">
        <v>35.765036817184104</v>
      </c>
      <c r="O95">
        <v>0</v>
      </c>
      <c r="P95">
        <v>37.697963869091055</v>
      </c>
      <c r="Q95">
        <v>2.0018992976171406</v>
      </c>
      <c r="R95">
        <v>1.9932242288105027</v>
      </c>
      <c r="S95">
        <v>1.9938018718589852</v>
      </c>
      <c r="T95">
        <v>0</v>
      </c>
      <c r="U95">
        <v>21.394195458520279</v>
      </c>
      <c r="V95">
        <v>1.9938435864415593</v>
      </c>
      <c r="W95">
        <v>2.0146069305921697</v>
      </c>
      <c r="X95">
        <v>9.9865037106744143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2.7445643773742439</v>
      </c>
      <c r="AG95">
        <v>13.49383111333751</v>
      </c>
      <c r="AH95">
        <v>0</v>
      </c>
      <c r="AI95">
        <v>0</v>
      </c>
      <c r="AJ95">
        <v>0</v>
      </c>
      <c r="AK95">
        <v>16.341723321227299</v>
      </c>
      <c r="AL95">
        <v>0</v>
      </c>
      <c r="AM95">
        <v>0</v>
      </c>
      <c r="AN95">
        <v>0.63578876956793984</v>
      </c>
      <c r="AO95">
        <v>0</v>
      </c>
      <c r="AP95">
        <v>0.35341426090586514</v>
      </c>
      <c r="AQ95">
        <v>0</v>
      </c>
      <c r="AR95">
        <v>2.7073953742433727</v>
      </c>
      <c r="AS95">
        <v>3.2164297887706117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20.976300616205254</v>
      </c>
      <c r="BB95">
        <f t="shared" si="1"/>
        <v>480.8490729772227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1.9933845904340206</v>
      </c>
      <c r="L96">
        <v>317.73690307499311</v>
      </c>
      <c r="M96">
        <v>27.760885837353907</v>
      </c>
      <c r="N96">
        <v>35.765036817184104</v>
      </c>
      <c r="O96">
        <v>0</v>
      </c>
      <c r="P96">
        <v>37.697963869091055</v>
      </c>
      <c r="Q96">
        <v>2.0018992976171406</v>
      </c>
      <c r="R96">
        <v>1.9932242288105027</v>
      </c>
      <c r="S96">
        <v>1.9938018718589852</v>
      </c>
      <c r="T96">
        <v>0</v>
      </c>
      <c r="U96">
        <v>21.394195458520279</v>
      </c>
      <c r="V96">
        <v>1.9938435864415593</v>
      </c>
      <c r="W96">
        <v>2.0146069305921697</v>
      </c>
      <c r="X96">
        <v>9.9865037106744143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2.7445643773742439</v>
      </c>
      <c r="AG96">
        <v>13.49383111333751</v>
      </c>
      <c r="AH96">
        <v>0</v>
      </c>
      <c r="AI96">
        <v>0</v>
      </c>
      <c r="AJ96">
        <v>0</v>
      </c>
      <c r="AK96">
        <v>16.341723321227299</v>
      </c>
      <c r="AL96">
        <v>0</v>
      </c>
      <c r="AM96">
        <v>0</v>
      </c>
      <c r="AN96">
        <v>0.63578876956793984</v>
      </c>
      <c r="AO96">
        <v>0</v>
      </c>
      <c r="AP96">
        <v>0.35341426090586514</v>
      </c>
      <c r="AQ96">
        <v>0</v>
      </c>
      <c r="AR96">
        <v>2.7073953742433727</v>
      </c>
      <c r="AS96">
        <v>3.2164297887706117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20.976301564462087</v>
      </c>
      <c r="BB96">
        <f t="shared" si="1"/>
        <v>480.84909471453602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2.0142084766892676</v>
      </c>
      <c r="L97">
        <v>317.73690307499311</v>
      </c>
      <c r="M97">
        <v>27.760885837353907</v>
      </c>
      <c r="N97">
        <v>35.765036817184104</v>
      </c>
      <c r="O97">
        <v>0</v>
      </c>
      <c r="P97">
        <v>37.697963869091055</v>
      </c>
      <c r="Q97">
        <v>2.0018992976171406</v>
      </c>
      <c r="R97">
        <v>1.9932242288105027</v>
      </c>
      <c r="S97">
        <v>1.9938018718589852</v>
      </c>
      <c r="T97">
        <v>0</v>
      </c>
      <c r="U97">
        <v>21.394195458520279</v>
      </c>
      <c r="V97">
        <v>1.9938435864415593</v>
      </c>
      <c r="W97">
        <v>2.0146069305921697</v>
      </c>
      <c r="X97">
        <v>9.9865037106744143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2.7445643773742439</v>
      </c>
      <c r="AG97">
        <v>13.49383111333751</v>
      </c>
      <c r="AH97">
        <v>0</v>
      </c>
      <c r="AI97">
        <v>0</v>
      </c>
      <c r="AJ97">
        <v>0</v>
      </c>
      <c r="AK97">
        <v>16.341723321227299</v>
      </c>
      <c r="AL97">
        <v>0</v>
      </c>
      <c r="AM97">
        <v>0</v>
      </c>
      <c r="AN97">
        <v>0.63578876956793984</v>
      </c>
      <c r="AO97">
        <v>0</v>
      </c>
      <c r="AP97">
        <v>1.7278036581089542</v>
      </c>
      <c r="AQ97">
        <v>0</v>
      </c>
      <c r="AR97">
        <v>2.0305466107284493</v>
      </c>
      <c r="AS97">
        <v>3.2164297887706117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21.006329201395715</v>
      </c>
      <c r="BB97">
        <f t="shared" si="1"/>
        <v>481.53743159754572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2.0663719016817645</v>
      </c>
      <c r="L98">
        <v>317.73690307499311</v>
      </c>
      <c r="M98">
        <v>27.760885837353907</v>
      </c>
      <c r="N98">
        <v>35.765036817184104</v>
      </c>
      <c r="O98">
        <v>0</v>
      </c>
      <c r="P98">
        <v>37.697963869091055</v>
      </c>
      <c r="Q98">
        <v>3.4863982395476913</v>
      </c>
      <c r="R98">
        <v>1.9932242288105027</v>
      </c>
      <c r="S98">
        <v>2.2742749712161916</v>
      </c>
      <c r="T98">
        <v>0</v>
      </c>
      <c r="U98">
        <v>21.394195458520279</v>
      </c>
      <c r="V98">
        <v>1.9938435864415593</v>
      </c>
      <c r="W98">
        <v>2.0146069305921697</v>
      </c>
      <c r="X98">
        <v>9.9865037106744143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2.7445643773742439</v>
      </c>
      <c r="AG98">
        <v>13.49383111333751</v>
      </c>
      <c r="AH98">
        <v>0</v>
      </c>
      <c r="AI98">
        <v>0</v>
      </c>
      <c r="AJ98">
        <v>0</v>
      </c>
      <c r="AK98">
        <v>16.341723321227299</v>
      </c>
      <c r="AL98">
        <v>0</v>
      </c>
      <c r="AM98">
        <v>0</v>
      </c>
      <c r="AN98">
        <v>0.63578876956793984</v>
      </c>
      <c r="AO98">
        <v>0</v>
      </c>
      <c r="AP98">
        <v>1.7278036581089542</v>
      </c>
      <c r="AQ98">
        <v>0</v>
      </c>
      <c r="AR98">
        <v>2.0305466107284493</v>
      </c>
      <c r="AS98">
        <v>3.5050836990189933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21.094351197334611</v>
      </c>
      <c r="BB98">
        <f t="shared" si="1"/>
        <v>483.55519897813548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8.873674598204968E-4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0.1721830194797527</v>
      </c>
      <c r="L99">
        <f t="shared" si="2"/>
        <v>11.737767683208794</v>
      </c>
      <c r="M99">
        <f t="shared" si="2"/>
        <v>0.66626126009649334</v>
      </c>
      <c r="N99">
        <f t="shared" si="2"/>
        <v>0.85836088361241747</v>
      </c>
      <c r="O99">
        <f t="shared" si="2"/>
        <v>0</v>
      </c>
      <c r="P99">
        <f t="shared" si="2"/>
        <v>0.90475113285818465</v>
      </c>
      <c r="Q99">
        <f t="shared" si="2"/>
        <v>0.13039899668385249</v>
      </c>
      <c r="R99">
        <f t="shared" si="2"/>
        <v>0.23776645787496031</v>
      </c>
      <c r="S99">
        <f t="shared" si="2"/>
        <v>0.12696772307814258</v>
      </c>
      <c r="T99">
        <f t="shared" si="2"/>
        <v>0</v>
      </c>
      <c r="U99">
        <f t="shared" si="2"/>
        <v>0.51346069100448621</v>
      </c>
      <c r="V99">
        <f t="shared" si="2"/>
        <v>9.0983812297586827E-2</v>
      </c>
      <c r="W99">
        <f t="shared" si="2"/>
        <v>0.25185330993209465</v>
      </c>
      <c r="X99">
        <f t="shared" si="2"/>
        <v>0.58887640399907715</v>
      </c>
      <c r="Y99">
        <f t="shared" si="2"/>
        <v>0</v>
      </c>
      <c r="Z99">
        <f t="shared" si="2"/>
        <v>2.1109789598413697E-2</v>
      </c>
      <c r="AA99">
        <f t="shared" si="2"/>
        <v>2.6878651384575247E-2</v>
      </c>
      <c r="AB99">
        <f t="shared" si="2"/>
        <v>3.6338469920945519E-2</v>
      </c>
      <c r="AC99">
        <f t="shared" si="2"/>
        <v>1.9207977231945311E-2</v>
      </c>
      <c r="AD99">
        <f t="shared" si="2"/>
        <v>4.16006410457107E-2</v>
      </c>
      <c r="AE99">
        <f t="shared" si="2"/>
        <v>8.3578633064182853E-2</v>
      </c>
      <c r="AF99">
        <f t="shared" si="2"/>
        <v>0.10307363698069298</v>
      </c>
      <c r="AG99">
        <f t="shared" si="2"/>
        <v>0.32385194672010043</v>
      </c>
      <c r="AH99">
        <f t="shared" si="2"/>
        <v>0.19947350034596112</v>
      </c>
      <c r="AI99">
        <f t="shared" si="2"/>
        <v>1.155685150104363E-2</v>
      </c>
      <c r="AJ99">
        <f t="shared" si="2"/>
        <v>0</v>
      </c>
      <c r="AK99">
        <f t="shared" si="2"/>
        <v>0.39220135970945574</v>
      </c>
      <c r="AL99">
        <f t="shared" si="2"/>
        <v>0</v>
      </c>
      <c r="AM99">
        <f t="shared" si="2"/>
        <v>1.4875805477379461E-2</v>
      </c>
      <c r="AN99">
        <f t="shared" si="2"/>
        <v>1.5258930469630526E-2</v>
      </c>
      <c r="AO99">
        <f t="shared" si="2"/>
        <v>0</v>
      </c>
      <c r="AP99">
        <f t="shared" si="2"/>
        <v>1.5903646543519081E-2</v>
      </c>
      <c r="AQ99">
        <f t="shared" si="2"/>
        <v>0.19278608017814639</v>
      </c>
      <c r="AR99">
        <f t="shared" si="2"/>
        <v>9.7973869244938352E-2</v>
      </c>
      <c r="AS99">
        <f t="shared" si="2"/>
        <v>8.8544601056773087E-2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0.75092584492006897</v>
      </c>
      <c r="BB99">
        <f t="shared" si="1"/>
        <v>17.213807287139012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2.1289721778026447</v>
      </c>
      <c r="M3">
        <v>2.3586316538503693</v>
      </c>
      <c r="N3">
        <v>2.4942643126078208</v>
      </c>
      <c r="O3">
        <v>2.775895514180037</v>
      </c>
      <c r="P3">
        <v>0</v>
      </c>
      <c r="Q3">
        <v>0.14601203229987095</v>
      </c>
      <c r="R3">
        <v>0</v>
      </c>
      <c r="S3">
        <v>0.19824978716143946</v>
      </c>
      <c r="T3">
        <v>0.55953245668962626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0.19095005155499892</v>
      </c>
      <c r="AG3">
        <v>1.2345227526612399</v>
      </c>
      <c r="AH3">
        <v>0</v>
      </c>
      <c r="AI3">
        <v>0</v>
      </c>
      <c r="AJ3">
        <v>0</v>
      </c>
      <c r="AK3">
        <v>1.2595722680025045</v>
      </c>
      <c r="AL3">
        <v>0</v>
      </c>
      <c r="AM3">
        <v>0</v>
      </c>
      <c r="AN3">
        <v>1.0141098935504069E-2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78.443975161761628</v>
      </c>
      <c r="BA3">
        <v>3.837270065381821</v>
      </c>
      <c r="BB3">
        <f>SUM(B3:AZ3)-BA3</f>
        <v>87.963449202125872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2.1289721778026447</v>
      </c>
      <c r="M4">
        <v>2.3586316538503693</v>
      </c>
      <c r="N4">
        <v>2.4942643126078208</v>
      </c>
      <c r="O4">
        <v>2.775895514180037</v>
      </c>
      <c r="P4">
        <v>0</v>
      </c>
      <c r="Q4">
        <v>0.14601203229987095</v>
      </c>
      <c r="R4">
        <v>0</v>
      </c>
      <c r="S4">
        <v>0</v>
      </c>
      <c r="T4">
        <v>0.55953245668962626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0.19095005155499892</v>
      </c>
      <c r="AG4">
        <v>1.2345227526612399</v>
      </c>
      <c r="AH4">
        <v>0</v>
      </c>
      <c r="AI4">
        <v>0</v>
      </c>
      <c r="AJ4">
        <v>0</v>
      </c>
      <c r="AK4">
        <v>1.2595722680025045</v>
      </c>
      <c r="AL4">
        <v>0</v>
      </c>
      <c r="AM4">
        <v>0</v>
      </c>
      <c r="AN4">
        <v>1.0141098935504069E-2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78.443975161761628</v>
      </c>
      <c r="BA4">
        <v>3.8289832242784723</v>
      </c>
      <c r="BB4">
        <f t="shared" ref="BB4:BB67" si="0">SUM(B4:AZ4)-BA4</f>
        <v>87.77348625606777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2.1289721778026447</v>
      </c>
      <c r="M5">
        <v>2.3586316538503693</v>
      </c>
      <c r="N5">
        <v>2.4942643126078208</v>
      </c>
      <c r="O5">
        <v>2.775895514180037</v>
      </c>
      <c r="P5">
        <v>0</v>
      </c>
      <c r="Q5">
        <v>0.14601203229987095</v>
      </c>
      <c r="R5">
        <v>0</v>
      </c>
      <c r="S5">
        <v>0</v>
      </c>
      <c r="T5">
        <v>0.55953245668962626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0.19095005155499892</v>
      </c>
      <c r="AG5">
        <v>1.2345227526612399</v>
      </c>
      <c r="AH5">
        <v>0</v>
      </c>
      <c r="AI5">
        <v>0</v>
      </c>
      <c r="AJ5">
        <v>0</v>
      </c>
      <c r="AK5">
        <v>1.2595722680025045</v>
      </c>
      <c r="AL5">
        <v>0</v>
      </c>
      <c r="AM5">
        <v>0</v>
      </c>
      <c r="AN5">
        <v>1.0141098935504069E-2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78.443975161761628</v>
      </c>
      <c r="BA5">
        <v>3.8289832242784723</v>
      </c>
      <c r="BB5">
        <f t="shared" si="0"/>
        <v>87.77348625606777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2.1289721778026447</v>
      </c>
      <c r="M6">
        <v>2.3586316538503693</v>
      </c>
      <c r="N6">
        <v>2.4942643126078208</v>
      </c>
      <c r="O6">
        <v>2.775895514180037</v>
      </c>
      <c r="P6">
        <v>0</v>
      </c>
      <c r="Q6">
        <v>0.14601203229987095</v>
      </c>
      <c r="R6">
        <v>0</v>
      </c>
      <c r="S6">
        <v>0</v>
      </c>
      <c r="T6">
        <v>0.55953245668962626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0.19095005155499892</v>
      </c>
      <c r="AG6">
        <v>1.2345227526612399</v>
      </c>
      <c r="AH6">
        <v>0</v>
      </c>
      <c r="AI6">
        <v>0</v>
      </c>
      <c r="AJ6">
        <v>0</v>
      </c>
      <c r="AK6">
        <v>1.2595722680025045</v>
      </c>
      <c r="AL6">
        <v>0</v>
      </c>
      <c r="AM6">
        <v>0</v>
      </c>
      <c r="AN6">
        <v>1.0141098935504069E-2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78.443975161761628</v>
      </c>
      <c r="BA6">
        <v>3.8289832242784723</v>
      </c>
      <c r="BB6">
        <f t="shared" si="0"/>
        <v>87.77348625606777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2.1289721778026447</v>
      </c>
      <c r="M7">
        <v>2.3586316538503693</v>
      </c>
      <c r="N7">
        <v>2.4942643126078208</v>
      </c>
      <c r="O7">
        <v>2.775895514180037</v>
      </c>
      <c r="P7">
        <v>0</v>
      </c>
      <c r="Q7">
        <v>0.19824266363373783</v>
      </c>
      <c r="R7">
        <v>0</v>
      </c>
      <c r="S7">
        <v>0.22939976797944331</v>
      </c>
      <c r="T7">
        <v>0.55953245668962626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0.19095005155499892</v>
      </c>
      <c r="AG7">
        <v>1.2345227526612399</v>
      </c>
      <c r="AH7">
        <v>0</v>
      </c>
      <c r="AI7">
        <v>0</v>
      </c>
      <c r="AJ7">
        <v>0</v>
      </c>
      <c r="AK7">
        <v>1.2595722680025045</v>
      </c>
      <c r="AL7">
        <v>0</v>
      </c>
      <c r="AM7">
        <v>0</v>
      </c>
      <c r="AN7">
        <v>1.0141098935504069E-2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78.443975161761628</v>
      </c>
      <c r="BA7">
        <v>3.8407553749697687</v>
      </c>
      <c r="BB7">
        <f t="shared" si="0"/>
        <v>88.043344504689784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2.1289721778026447</v>
      </c>
      <c r="M8">
        <v>2.3586316538503693</v>
      </c>
      <c r="N8">
        <v>2.4942643126078208</v>
      </c>
      <c r="O8">
        <v>2.775895514180037</v>
      </c>
      <c r="P8">
        <v>0</v>
      </c>
      <c r="Q8">
        <v>0.19824266363373783</v>
      </c>
      <c r="R8">
        <v>0</v>
      </c>
      <c r="S8">
        <v>0.22939976797944331</v>
      </c>
      <c r="T8">
        <v>0.55953245668962626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0.19095005155499892</v>
      </c>
      <c r="AG8">
        <v>1.2345227526612399</v>
      </c>
      <c r="AH8">
        <v>0</v>
      </c>
      <c r="AI8">
        <v>0</v>
      </c>
      <c r="AJ8">
        <v>0</v>
      </c>
      <c r="AK8">
        <v>1.2595722680025045</v>
      </c>
      <c r="AL8">
        <v>0</v>
      </c>
      <c r="AM8">
        <v>0</v>
      </c>
      <c r="AN8">
        <v>1.0141098935504069E-2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78.443975161761628</v>
      </c>
      <c r="BA8">
        <v>3.8407553749697687</v>
      </c>
      <c r="BB8">
        <f t="shared" si="0"/>
        <v>88.043344504689784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2.1289721778026447</v>
      </c>
      <c r="M9">
        <v>2.3586316538503693</v>
      </c>
      <c r="N9">
        <v>2.4942643126078208</v>
      </c>
      <c r="O9">
        <v>2.775895514180037</v>
      </c>
      <c r="P9">
        <v>0</v>
      </c>
      <c r="Q9">
        <v>0.1983244371381219</v>
      </c>
      <c r="R9">
        <v>0.20877706095425003</v>
      </c>
      <c r="S9">
        <v>0.25036420135483323</v>
      </c>
      <c r="T9">
        <v>0.55953245668962626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0.19095005155499892</v>
      </c>
      <c r="AG9">
        <v>1.2345227526612399</v>
      </c>
      <c r="AH9">
        <v>0</v>
      </c>
      <c r="AI9">
        <v>0</v>
      </c>
      <c r="AJ9">
        <v>0</v>
      </c>
      <c r="AK9">
        <v>1.2595722680025045</v>
      </c>
      <c r="AL9">
        <v>0</v>
      </c>
      <c r="AM9">
        <v>0</v>
      </c>
      <c r="AN9">
        <v>1.0141098935504069E-2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78.443975161761628</v>
      </c>
      <c r="BA9">
        <v>3.8503619875652308</v>
      </c>
      <c r="BB9">
        <f t="shared" si="0"/>
        <v>88.263561159928344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2.1289721778026447</v>
      </c>
      <c r="M10">
        <v>2.3586316538503693</v>
      </c>
      <c r="N10">
        <v>2.4942643126078208</v>
      </c>
      <c r="O10">
        <v>2.775895514180037</v>
      </c>
      <c r="P10">
        <v>0</v>
      </c>
      <c r="Q10">
        <v>0.19824266363373783</v>
      </c>
      <c r="R10">
        <v>0</v>
      </c>
      <c r="S10">
        <v>0.22939976797944331</v>
      </c>
      <c r="T10">
        <v>0.55953245668962626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0.19095005155499892</v>
      </c>
      <c r="AG10">
        <v>1.2345227526612399</v>
      </c>
      <c r="AH10">
        <v>0</v>
      </c>
      <c r="AI10">
        <v>0</v>
      </c>
      <c r="AJ10">
        <v>0</v>
      </c>
      <c r="AK10">
        <v>1.2595722680025045</v>
      </c>
      <c r="AL10">
        <v>0</v>
      </c>
      <c r="AM10">
        <v>0</v>
      </c>
      <c r="AN10">
        <v>1.0141098935504069E-2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78.443975161761628</v>
      </c>
      <c r="BA10">
        <v>3.8407553749697687</v>
      </c>
      <c r="BB10">
        <f t="shared" si="0"/>
        <v>88.043344504689784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2.1289721778026447</v>
      </c>
      <c r="M11">
        <v>2.3586316538503693</v>
      </c>
      <c r="N11">
        <v>2.4942643126078208</v>
      </c>
      <c r="O11">
        <v>2.775895514180037</v>
      </c>
      <c r="P11">
        <v>0</v>
      </c>
      <c r="Q11">
        <v>0.19824266363373783</v>
      </c>
      <c r="R11">
        <v>0.45931982888114947</v>
      </c>
      <c r="S11">
        <v>0.22939976797944331</v>
      </c>
      <c r="T11">
        <v>0.55953245668962626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0.19095005155499892</v>
      </c>
      <c r="AG11">
        <v>1.2345227526612399</v>
      </c>
      <c r="AH11">
        <v>0</v>
      </c>
      <c r="AI11">
        <v>0</v>
      </c>
      <c r="AJ11">
        <v>0</v>
      </c>
      <c r="AK11">
        <v>1.2595722680025045</v>
      </c>
      <c r="AL11">
        <v>0</v>
      </c>
      <c r="AM11">
        <v>0</v>
      </c>
      <c r="AN11">
        <v>1.0141098935504069E-2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78.443975161761628</v>
      </c>
      <c r="BA11">
        <v>3.8599549438170007</v>
      </c>
      <c r="BB11">
        <f t="shared" si="0"/>
        <v>88.483464764723706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2.1289721778026447</v>
      </c>
      <c r="M12">
        <v>2.3586316538503693</v>
      </c>
      <c r="N12">
        <v>2.4942643126078208</v>
      </c>
      <c r="O12">
        <v>2.775895514180037</v>
      </c>
      <c r="P12">
        <v>0</v>
      </c>
      <c r="Q12">
        <v>0.19824266363373783</v>
      </c>
      <c r="R12">
        <v>0.45931982888114947</v>
      </c>
      <c r="S12">
        <v>0.22939976797944331</v>
      </c>
      <c r="T12">
        <v>0.55953245668962626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0.19095005155499892</v>
      </c>
      <c r="AG12">
        <v>1.2345227526612399</v>
      </c>
      <c r="AH12">
        <v>0</v>
      </c>
      <c r="AI12">
        <v>0</v>
      </c>
      <c r="AJ12">
        <v>0</v>
      </c>
      <c r="AK12">
        <v>1.2595722680025045</v>
      </c>
      <c r="AL12">
        <v>0</v>
      </c>
      <c r="AM12">
        <v>0</v>
      </c>
      <c r="AN12">
        <v>1.0141098935504069E-2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78.443975161761628</v>
      </c>
      <c r="BA12">
        <v>3.8599549438170007</v>
      </c>
      <c r="BB12">
        <f t="shared" si="0"/>
        <v>88.483464764723706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2.1289721778026447</v>
      </c>
      <c r="M13">
        <v>2.3586316538503693</v>
      </c>
      <c r="N13">
        <v>2.4942643126078208</v>
      </c>
      <c r="O13">
        <v>2.775895514180037</v>
      </c>
      <c r="P13">
        <v>0</v>
      </c>
      <c r="Q13">
        <v>0.19824266363373783</v>
      </c>
      <c r="R13">
        <v>0.45931982888114947</v>
      </c>
      <c r="S13">
        <v>0.22939976797944331</v>
      </c>
      <c r="T13">
        <v>0.55953245668962626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0.19095005155499892</v>
      </c>
      <c r="AG13">
        <v>1.2345227526612399</v>
      </c>
      <c r="AH13">
        <v>0</v>
      </c>
      <c r="AI13">
        <v>0</v>
      </c>
      <c r="AJ13">
        <v>0</v>
      </c>
      <c r="AK13">
        <v>1.2595722680025045</v>
      </c>
      <c r="AL13">
        <v>0</v>
      </c>
      <c r="AM13">
        <v>0</v>
      </c>
      <c r="AN13">
        <v>1.0141098935504069E-2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78.443975161761628</v>
      </c>
      <c r="BA13">
        <v>3.8599549438170007</v>
      </c>
      <c r="BB13">
        <f t="shared" si="0"/>
        <v>88.483464764723706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2.1289721778026447</v>
      </c>
      <c r="M14">
        <v>2.3586316538503693</v>
      </c>
      <c r="N14">
        <v>2.4942643126078208</v>
      </c>
      <c r="O14">
        <v>2.775895514180037</v>
      </c>
      <c r="P14">
        <v>0</v>
      </c>
      <c r="Q14">
        <v>0.19824266363373783</v>
      </c>
      <c r="R14">
        <v>0.45931982888114947</v>
      </c>
      <c r="S14">
        <v>0.22939976797944331</v>
      </c>
      <c r="T14">
        <v>0.55953245668962626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0.19095005155499892</v>
      </c>
      <c r="AG14">
        <v>1.2345227526612399</v>
      </c>
      <c r="AH14">
        <v>0</v>
      </c>
      <c r="AI14">
        <v>0</v>
      </c>
      <c r="AJ14">
        <v>0</v>
      </c>
      <c r="AK14">
        <v>1.2595722680025045</v>
      </c>
      <c r="AL14">
        <v>0</v>
      </c>
      <c r="AM14">
        <v>0</v>
      </c>
      <c r="AN14">
        <v>1.0141098935504069E-2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78.443975161761628</v>
      </c>
      <c r="BA14">
        <v>3.8599549438170007</v>
      </c>
      <c r="BB14">
        <f t="shared" si="0"/>
        <v>88.483464764723706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2.1289721778026447</v>
      </c>
      <c r="M15">
        <v>2.3586316538503693</v>
      </c>
      <c r="N15">
        <v>2.4942643126078208</v>
      </c>
      <c r="O15">
        <v>2.775895514180037</v>
      </c>
      <c r="P15">
        <v>0</v>
      </c>
      <c r="Q15">
        <v>0.17740942463523676</v>
      </c>
      <c r="R15">
        <v>0.45931982888114947</v>
      </c>
      <c r="S15">
        <v>0.22939976797944331</v>
      </c>
      <c r="T15">
        <v>0.55953245668962626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0.19095005155499892</v>
      </c>
      <c r="AG15">
        <v>1.2345227526612399</v>
      </c>
      <c r="AH15">
        <v>0</v>
      </c>
      <c r="AI15">
        <v>0</v>
      </c>
      <c r="AJ15">
        <v>0</v>
      </c>
      <c r="AK15">
        <v>1.2595722680025045</v>
      </c>
      <c r="AL15">
        <v>0</v>
      </c>
      <c r="AM15">
        <v>0</v>
      </c>
      <c r="AN15">
        <v>1.0141098935504069E-2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78.443975161761628</v>
      </c>
      <c r="BA15">
        <v>3.8590841144268637</v>
      </c>
      <c r="BB15">
        <f t="shared" si="0"/>
        <v>88.463502355115338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2.1289721778026447</v>
      </c>
      <c r="M16">
        <v>2.3586316538503693</v>
      </c>
      <c r="N16">
        <v>2.4942643126078208</v>
      </c>
      <c r="O16">
        <v>2.775895514180037</v>
      </c>
      <c r="P16">
        <v>0</v>
      </c>
      <c r="Q16">
        <v>0.17740942463523676</v>
      </c>
      <c r="R16">
        <v>0.45931982888114947</v>
      </c>
      <c r="S16">
        <v>0.22939976797944331</v>
      </c>
      <c r="T16">
        <v>0.55953245668962626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0.19095005155499892</v>
      </c>
      <c r="AG16">
        <v>1.2345227526612399</v>
      </c>
      <c r="AH16">
        <v>0</v>
      </c>
      <c r="AI16">
        <v>0</v>
      </c>
      <c r="AJ16">
        <v>0</v>
      </c>
      <c r="AK16">
        <v>1.2595722680025045</v>
      </c>
      <c r="AL16">
        <v>0</v>
      </c>
      <c r="AM16">
        <v>0</v>
      </c>
      <c r="AN16">
        <v>1.0141098935504069E-2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78.443975161761628</v>
      </c>
      <c r="BA16">
        <v>3.8590841144268637</v>
      </c>
      <c r="BB16">
        <f t="shared" si="0"/>
        <v>88.463502355115338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2.1289721778026447</v>
      </c>
      <c r="M17">
        <v>2.3586316538503693</v>
      </c>
      <c r="N17">
        <v>2.4942643126078208</v>
      </c>
      <c r="O17">
        <v>2.775895514180037</v>
      </c>
      <c r="P17">
        <v>0</v>
      </c>
      <c r="Q17">
        <v>0.17740942463523676</v>
      </c>
      <c r="R17">
        <v>0.45931982888114947</v>
      </c>
      <c r="S17">
        <v>0.22939976797944331</v>
      </c>
      <c r="T17">
        <v>0.55953245668962626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0.19095005155499892</v>
      </c>
      <c r="AG17">
        <v>1.2345227526612399</v>
      </c>
      <c r="AH17">
        <v>0</v>
      </c>
      <c r="AI17">
        <v>0</v>
      </c>
      <c r="AJ17">
        <v>0</v>
      </c>
      <c r="AK17">
        <v>1.2595722680025045</v>
      </c>
      <c r="AL17">
        <v>0</v>
      </c>
      <c r="AM17">
        <v>0</v>
      </c>
      <c r="AN17">
        <v>1.0141098935504069E-2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78.443975161761628</v>
      </c>
      <c r="BA17">
        <v>3.8590841144268637</v>
      </c>
      <c r="BB17">
        <f t="shared" si="0"/>
        <v>88.463502355115338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2.1289721778026447</v>
      </c>
      <c r="M18">
        <v>2.3586316538503693</v>
      </c>
      <c r="N18">
        <v>2.4942643126078208</v>
      </c>
      <c r="O18">
        <v>2.775895514180037</v>
      </c>
      <c r="P18">
        <v>0</v>
      </c>
      <c r="Q18">
        <v>0.17740942463523676</v>
      </c>
      <c r="R18">
        <v>0.45931982888114947</v>
      </c>
      <c r="S18">
        <v>0.22939976797944331</v>
      </c>
      <c r="T18">
        <v>0.55953245668962626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0.19095005155499892</v>
      </c>
      <c r="AG18">
        <v>1.2345227526612399</v>
      </c>
      <c r="AH18">
        <v>0</v>
      </c>
      <c r="AI18">
        <v>0</v>
      </c>
      <c r="AJ18">
        <v>0</v>
      </c>
      <c r="AK18">
        <v>1.2595722680025045</v>
      </c>
      <c r="AL18">
        <v>0</v>
      </c>
      <c r="AM18">
        <v>0</v>
      </c>
      <c r="AN18">
        <v>1.0141098935504069E-2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78.443975161761628</v>
      </c>
      <c r="BA18">
        <v>3.8590841144268637</v>
      </c>
      <c r="BB18">
        <f t="shared" si="0"/>
        <v>88.463502355115338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2.1186257447407386</v>
      </c>
      <c r="M19">
        <v>2.3586316538503693</v>
      </c>
      <c r="N19">
        <v>2.4942643126078208</v>
      </c>
      <c r="O19">
        <v>2.775895514180037</v>
      </c>
      <c r="P19">
        <v>0</v>
      </c>
      <c r="Q19">
        <v>0.17740942463523676</v>
      </c>
      <c r="R19">
        <v>0.45931982888114947</v>
      </c>
      <c r="S19">
        <v>0.22962229350099467</v>
      </c>
      <c r="T19">
        <v>0.55953245668962626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0.19095005155499892</v>
      </c>
      <c r="AG19">
        <v>1.2345227526612399</v>
      </c>
      <c r="AH19">
        <v>0</v>
      </c>
      <c r="AI19">
        <v>0</v>
      </c>
      <c r="AJ19">
        <v>0</v>
      </c>
      <c r="AK19">
        <v>1.2595722680025045</v>
      </c>
      <c r="AL19">
        <v>0</v>
      </c>
      <c r="AM19">
        <v>0</v>
      </c>
      <c r="AN19">
        <v>1.0141098935504069E-2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78.443975161761628</v>
      </c>
      <c r="BA19">
        <v>3.8586609350916765</v>
      </c>
      <c r="BB19">
        <f t="shared" si="0"/>
        <v>88.453801626910177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2.1186257447407386</v>
      </c>
      <c r="M20">
        <v>2.3586316538503693</v>
      </c>
      <c r="N20">
        <v>2.4942643126078208</v>
      </c>
      <c r="O20">
        <v>2.775895514180037</v>
      </c>
      <c r="P20">
        <v>0</v>
      </c>
      <c r="Q20">
        <v>0.17740942463523676</v>
      </c>
      <c r="R20">
        <v>0.45931982888114947</v>
      </c>
      <c r="S20">
        <v>0.22962229350099467</v>
      </c>
      <c r="T20">
        <v>0.55953245668962626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0.19095005155499892</v>
      </c>
      <c r="AG20">
        <v>1.2345227526612399</v>
      </c>
      <c r="AH20">
        <v>0</v>
      </c>
      <c r="AI20">
        <v>0</v>
      </c>
      <c r="AJ20">
        <v>0</v>
      </c>
      <c r="AK20">
        <v>1.2595722680025045</v>
      </c>
      <c r="AL20">
        <v>0</v>
      </c>
      <c r="AM20">
        <v>0</v>
      </c>
      <c r="AN20">
        <v>1.0141098935504069E-2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78.443975161761628</v>
      </c>
      <c r="BA20">
        <v>3.8586609350916765</v>
      </c>
      <c r="BB20">
        <f t="shared" si="0"/>
        <v>88.453801626910177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2.1186257447407386</v>
      </c>
      <c r="M21">
        <v>2.3586316538503693</v>
      </c>
      <c r="N21">
        <v>2.4942643126078208</v>
      </c>
      <c r="O21">
        <v>2.775895514180037</v>
      </c>
      <c r="P21">
        <v>0</v>
      </c>
      <c r="Q21">
        <v>0.17740942463523676</v>
      </c>
      <c r="R21">
        <v>0</v>
      </c>
      <c r="S21">
        <v>0.18779783247435095</v>
      </c>
      <c r="T21">
        <v>0.55953245668962626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0.19095005155499892</v>
      </c>
      <c r="AG21">
        <v>1.2345227526612399</v>
      </c>
      <c r="AH21">
        <v>0</v>
      </c>
      <c r="AI21">
        <v>0</v>
      </c>
      <c r="AJ21">
        <v>0</v>
      </c>
      <c r="AK21">
        <v>1.2595722680025045</v>
      </c>
      <c r="AL21">
        <v>0</v>
      </c>
      <c r="AM21">
        <v>0</v>
      </c>
      <c r="AN21">
        <v>1.0141098935504069E-2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78.443975161761628</v>
      </c>
      <c r="BA21">
        <v>3.837713103773531</v>
      </c>
      <c r="BB21">
        <f t="shared" si="0"/>
        <v>87.973605168320518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2.1186257447407386</v>
      </c>
      <c r="M22">
        <v>2.3586316538503693</v>
      </c>
      <c r="N22">
        <v>2.4942643126078208</v>
      </c>
      <c r="O22">
        <v>2.775895514180037</v>
      </c>
      <c r="P22">
        <v>0</v>
      </c>
      <c r="Q22">
        <v>0</v>
      </c>
      <c r="R22">
        <v>0</v>
      </c>
      <c r="S22">
        <v>0</v>
      </c>
      <c r="T22">
        <v>0.55953245668962626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0.19095005155499892</v>
      </c>
      <c r="AG22">
        <v>1.2345227526612399</v>
      </c>
      <c r="AH22">
        <v>0</v>
      </c>
      <c r="AI22">
        <v>0</v>
      </c>
      <c r="AJ22">
        <v>0</v>
      </c>
      <c r="AK22">
        <v>1.2595722680025045</v>
      </c>
      <c r="AL22">
        <v>0</v>
      </c>
      <c r="AM22">
        <v>0</v>
      </c>
      <c r="AN22">
        <v>1.0141098935504069E-2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78.527465038614054</v>
      </c>
      <c r="BA22">
        <v>3.8259373172787776</v>
      </c>
      <c r="BB22">
        <f t="shared" si="0"/>
        <v>87.703663574558121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2.1186411062981194</v>
      </c>
      <c r="M23">
        <v>2.3586316538503693</v>
      </c>
      <c r="N23">
        <v>2.4942643126078208</v>
      </c>
      <c r="O23">
        <v>2.775895514180037</v>
      </c>
      <c r="P23">
        <v>0</v>
      </c>
      <c r="Q23">
        <v>0</v>
      </c>
      <c r="R23">
        <v>0</v>
      </c>
      <c r="S23">
        <v>0</v>
      </c>
      <c r="T23">
        <v>0.55953245668962626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0.19095005155499892</v>
      </c>
      <c r="AG23">
        <v>1.2345227526612399</v>
      </c>
      <c r="AH23">
        <v>0</v>
      </c>
      <c r="AI23">
        <v>0</v>
      </c>
      <c r="AJ23">
        <v>0</v>
      </c>
      <c r="AK23">
        <v>1.2595722680025045</v>
      </c>
      <c r="AL23">
        <v>0</v>
      </c>
      <c r="AM23">
        <v>0</v>
      </c>
      <c r="AN23">
        <v>1.0141098935504069E-2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78.610954915466479</v>
      </c>
      <c r="BA23">
        <v>3.8294278362443035</v>
      </c>
      <c r="BB23">
        <f t="shared" si="0"/>
        <v>87.783678294002399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2.1185339809552448</v>
      </c>
      <c r="M24">
        <v>2.3586316538503693</v>
      </c>
      <c r="N24">
        <v>2.4942643126078208</v>
      </c>
      <c r="O24">
        <v>2.775895514180037</v>
      </c>
      <c r="P24">
        <v>0</v>
      </c>
      <c r="Q24">
        <v>0</v>
      </c>
      <c r="R24">
        <v>0</v>
      </c>
      <c r="S24">
        <v>0</v>
      </c>
      <c r="T24">
        <v>0.55953245668962626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0.19095005155499892</v>
      </c>
      <c r="AG24">
        <v>1.2345227526612399</v>
      </c>
      <c r="AH24">
        <v>0</v>
      </c>
      <c r="AI24">
        <v>0</v>
      </c>
      <c r="AJ24">
        <v>0</v>
      </c>
      <c r="AK24">
        <v>1.2595722680025045</v>
      </c>
      <c r="AL24">
        <v>0</v>
      </c>
      <c r="AM24">
        <v>0</v>
      </c>
      <c r="AN24">
        <v>1.0141098935504069E-2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78.64226361928614</v>
      </c>
      <c r="BA24">
        <v>3.8307320622246315</v>
      </c>
      <c r="BB24">
        <f t="shared" si="0"/>
        <v>87.813575646498862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2.1185574510085581</v>
      </c>
      <c r="M25">
        <v>2.3586316538503693</v>
      </c>
      <c r="N25">
        <v>2.4942643126078208</v>
      </c>
      <c r="O25">
        <v>2.775895514180037</v>
      </c>
      <c r="P25">
        <v>0</v>
      </c>
      <c r="Q25">
        <v>0</v>
      </c>
      <c r="R25">
        <v>0</v>
      </c>
      <c r="S25">
        <v>0</v>
      </c>
      <c r="T25">
        <v>0.55953245668962626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0.19095005155499892</v>
      </c>
      <c r="AG25">
        <v>1.2345227526612399</v>
      </c>
      <c r="AH25">
        <v>0</v>
      </c>
      <c r="AI25">
        <v>0</v>
      </c>
      <c r="AJ25">
        <v>0</v>
      </c>
      <c r="AK25">
        <v>1.2595722680025045</v>
      </c>
      <c r="AL25">
        <v>0</v>
      </c>
      <c r="AM25">
        <v>0</v>
      </c>
      <c r="AN25">
        <v>1.0141098935504069E-2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78.673572323105816</v>
      </c>
      <c r="BA25">
        <v>3.8320417470925343</v>
      </c>
      <c r="BB25">
        <f t="shared" si="0"/>
        <v>87.843598135503939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2.1185586531910658</v>
      </c>
      <c r="M26">
        <v>2.3586316538503693</v>
      </c>
      <c r="N26">
        <v>2.4942643126078208</v>
      </c>
      <c r="O26">
        <v>2.775895514180037</v>
      </c>
      <c r="P26">
        <v>0</v>
      </c>
      <c r="Q26">
        <v>0</v>
      </c>
      <c r="R26">
        <v>0</v>
      </c>
      <c r="S26">
        <v>0</v>
      </c>
      <c r="T26">
        <v>0.55953245668962626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0.1211035967438948</v>
      </c>
      <c r="AF26">
        <v>0.19095005155499892</v>
      </c>
      <c r="AG26">
        <v>1.2345227526612399</v>
      </c>
      <c r="AH26">
        <v>6.0621036631183456E-2</v>
      </c>
      <c r="AI26">
        <v>0</v>
      </c>
      <c r="AJ26">
        <v>0</v>
      </c>
      <c r="AK26">
        <v>1.2595722680025045</v>
      </c>
      <c r="AL26">
        <v>0</v>
      </c>
      <c r="AM26">
        <v>0</v>
      </c>
      <c r="AN26">
        <v>1.0141098935504069E-2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78.758571279482354</v>
      </c>
      <c r="BA26">
        <v>3.8431908433953792</v>
      </c>
      <c r="BB26">
        <f t="shared" si="0"/>
        <v>88.099173831135218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2.1185247792518167</v>
      </c>
      <c r="M27">
        <v>2.3586316538503693</v>
      </c>
      <c r="N27">
        <v>2.4942643126078208</v>
      </c>
      <c r="O27">
        <v>2.775895514180037</v>
      </c>
      <c r="P27">
        <v>0</v>
      </c>
      <c r="Q27">
        <v>0</v>
      </c>
      <c r="R27">
        <v>0</v>
      </c>
      <c r="S27">
        <v>0</v>
      </c>
      <c r="T27">
        <v>0.55953245668962626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0.23043856501774154</v>
      </c>
      <c r="AD27">
        <v>0</v>
      </c>
      <c r="AE27">
        <v>0.38753154289292413</v>
      </c>
      <c r="AF27">
        <v>0.19095005155499892</v>
      </c>
      <c r="AG27">
        <v>1.2345227526612399</v>
      </c>
      <c r="AH27">
        <v>0.42434732122730118</v>
      </c>
      <c r="AI27">
        <v>0</v>
      </c>
      <c r="AJ27">
        <v>0</v>
      </c>
      <c r="AK27">
        <v>1.2595722680025045</v>
      </c>
      <c r="AL27">
        <v>0</v>
      </c>
      <c r="AM27">
        <v>0</v>
      </c>
      <c r="AN27">
        <v>1.0141098935504069E-2</v>
      </c>
      <c r="AO27">
        <v>0</v>
      </c>
      <c r="AP27">
        <v>0</v>
      </c>
      <c r="AQ27">
        <v>0.48746467626800249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78.94299624295553</v>
      </c>
      <c r="BA27">
        <v>3.9072471932687876</v>
      </c>
      <c r="BB27">
        <f t="shared" si="0"/>
        <v>89.567566042826627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2.1185247792518167</v>
      </c>
      <c r="M28">
        <v>2.3586316538503693</v>
      </c>
      <c r="N28">
        <v>2.4942643126078208</v>
      </c>
      <c r="O28">
        <v>2.775895514180037</v>
      </c>
      <c r="P28">
        <v>0</v>
      </c>
      <c r="Q28">
        <v>0</v>
      </c>
      <c r="R28">
        <v>0</v>
      </c>
      <c r="S28">
        <v>0</v>
      </c>
      <c r="T28">
        <v>0.55953245668962626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0.23043856501774154</v>
      </c>
      <c r="AD28">
        <v>0.20012560926737635</v>
      </c>
      <c r="AE28">
        <v>0.38753154289292413</v>
      </c>
      <c r="AF28">
        <v>0.19095005155499892</v>
      </c>
      <c r="AG28">
        <v>1.2345227526612399</v>
      </c>
      <c r="AH28">
        <v>0.90931567908578581</v>
      </c>
      <c r="AI28">
        <v>0</v>
      </c>
      <c r="AJ28">
        <v>0</v>
      </c>
      <c r="AK28">
        <v>1.2595722680025045</v>
      </c>
      <c r="AL28">
        <v>0</v>
      </c>
      <c r="AM28">
        <v>0</v>
      </c>
      <c r="AN28">
        <v>1.0141098935504069E-2</v>
      </c>
      <c r="AO28">
        <v>0</v>
      </c>
      <c r="AP28">
        <v>0</v>
      </c>
      <c r="AQ28">
        <v>0.48746467626800249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79.497468169484435</v>
      </c>
      <c r="BA28">
        <v>3.9590610476235533</v>
      </c>
      <c r="BB28">
        <f t="shared" si="0"/>
        <v>90.755318082126635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2.1185247792518167</v>
      </c>
      <c r="M29">
        <v>2.3586316538503693</v>
      </c>
      <c r="N29">
        <v>2.4942643126078208</v>
      </c>
      <c r="O29">
        <v>2.775895514180037</v>
      </c>
      <c r="P29">
        <v>0</v>
      </c>
      <c r="Q29">
        <v>0</v>
      </c>
      <c r="R29">
        <v>0</v>
      </c>
      <c r="S29">
        <v>0</v>
      </c>
      <c r="T29">
        <v>0.55953245668962626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7.4889411396368191E-2</v>
      </c>
      <c r="AC29">
        <v>0.23043856501774154</v>
      </c>
      <c r="AD29">
        <v>0.20012560926737635</v>
      </c>
      <c r="AE29">
        <v>0.77506308578584826</v>
      </c>
      <c r="AF29">
        <v>0.19095005155499892</v>
      </c>
      <c r="AG29">
        <v>1.2345227526612399</v>
      </c>
      <c r="AH29">
        <v>1.4488429893550405</v>
      </c>
      <c r="AI29">
        <v>0</v>
      </c>
      <c r="AJ29">
        <v>0</v>
      </c>
      <c r="AK29">
        <v>1.2595722680025045</v>
      </c>
      <c r="AL29">
        <v>0</v>
      </c>
      <c r="AM29">
        <v>0</v>
      </c>
      <c r="AN29">
        <v>1.0141098935504069E-2</v>
      </c>
      <c r="AO29">
        <v>0</v>
      </c>
      <c r="AP29">
        <v>0</v>
      </c>
      <c r="AQ29">
        <v>1.0033648048424129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79.7681266958881</v>
      </c>
      <c r="BA29">
        <v>4.0338206368601792</v>
      </c>
      <c r="BB29">
        <f t="shared" si="0"/>
        <v>92.46906541242663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2.1185247792518167</v>
      </c>
      <c r="M30">
        <v>2.3586316538503693</v>
      </c>
      <c r="N30">
        <v>2.4942643126078208</v>
      </c>
      <c r="O30">
        <v>2.775895514180037</v>
      </c>
      <c r="P30">
        <v>0</v>
      </c>
      <c r="Q30">
        <v>0</v>
      </c>
      <c r="R30">
        <v>0</v>
      </c>
      <c r="S30">
        <v>0</v>
      </c>
      <c r="T30">
        <v>0.55953245668962626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0.3669581778334377</v>
      </c>
      <c r="AC30">
        <v>0.36385037466082232</v>
      </c>
      <c r="AD30">
        <v>0.41844446837820914</v>
      </c>
      <c r="AE30">
        <v>1.1662277332498434</v>
      </c>
      <c r="AF30">
        <v>0.38190008129826752</v>
      </c>
      <c r="AG30">
        <v>1.2345227526612399</v>
      </c>
      <c r="AH30">
        <v>1.9964530857858482</v>
      </c>
      <c r="AI30">
        <v>0.12124667710290127</v>
      </c>
      <c r="AJ30">
        <v>0</v>
      </c>
      <c r="AK30">
        <v>1.2595722680025045</v>
      </c>
      <c r="AL30">
        <v>0</v>
      </c>
      <c r="AM30">
        <v>0.12260648570235859</v>
      </c>
      <c r="AN30">
        <v>1.0141098935504069E-2</v>
      </c>
      <c r="AO30">
        <v>0</v>
      </c>
      <c r="AP30">
        <v>0</v>
      </c>
      <c r="AQ30">
        <v>1.4623940288040076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80.372376330619886</v>
      </c>
      <c r="BA30">
        <v>4.1625920672878749</v>
      </c>
      <c r="BB30">
        <f t="shared" si="0"/>
        <v>95.42095021232663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2.1289487141560928</v>
      </c>
      <c r="M31">
        <v>2.3586316538503693</v>
      </c>
      <c r="N31">
        <v>2.4942643126078208</v>
      </c>
      <c r="O31">
        <v>2.775895514180037</v>
      </c>
      <c r="P31">
        <v>0</v>
      </c>
      <c r="Q31">
        <v>0</v>
      </c>
      <c r="R31">
        <v>0</v>
      </c>
      <c r="S31">
        <v>0</v>
      </c>
      <c r="T31">
        <v>0.55953245668962626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0.73990749843456483</v>
      </c>
      <c r="AC31">
        <v>0.69131569505322465</v>
      </c>
      <c r="AD31">
        <v>0.62766670256731383</v>
      </c>
      <c r="AE31">
        <v>1.1665910294301816</v>
      </c>
      <c r="AF31">
        <v>0.63650014276768929</v>
      </c>
      <c r="AG31">
        <v>1.2345227526612399</v>
      </c>
      <c r="AH31">
        <v>2.4652558497182215</v>
      </c>
      <c r="AI31">
        <v>0.39405173658943843</v>
      </c>
      <c r="AJ31">
        <v>0</v>
      </c>
      <c r="AK31">
        <v>1.2595722680025045</v>
      </c>
      <c r="AL31">
        <v>0</v>
      </c>
      <c r="AM31">
        <v>0.24708959476101022</v>
      </c>
      <c r="AN31">
        <v>1.0141098935504069E-2</v>
      </c>
      <c r="AO31">
        <v>0</v>
      </c>
      <c r="AP31">
        <v>0</v>
      </c>
      <c r="AQ31">
        <v>2.0067295775412228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81.542192652890805</v>
      </c>
      <c r="BA31">
        <v>4.3195622266849751</v>
      </c>
      <c r="BB31">
        <f t="shared" si="0"/>
        <v>99.019247024151881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2.1289487141560928</v>
      </c>
      <c r="M32">
        <v>2.3586316538503693</v>
      </c>
      <c r="N32">
        <v>2.4942643126078208</v>
      </c>
      <c r="O32">
        <v>2.775895514180037</v>
      </c>
      <c r="P32">
        <v>0</v>
      </c>
      <c r="Q32">
        <v>0</v>
      </c>
      <c r="R32">
        <v>0</v>
      </c>
      <c r="S32">
        <v>0</v>
      </c>
      <c r="T32">
        <v>0.55953245668962626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0.73990749843456483</v>
      </c>
      <c r="AC32">
        <v>0.69131569505322465</v>
      </c>
      <c r="AD32">
        <v>0.62766670256731383</v>
      </c>
      <c r="AE32">
        <v>1.1665910294301816</v>
      </c>
      <c r="AF32">
        <v>0.63650014276768929</v>
      </c>
      <c r="AG32">
        <v>1.2345227526612399</v>
      </c>
      <c r="AH32">
        <v>2.4955663572323106</v>
      </c>
      <c r="AI32">
        <v>0.39405173658943843</v>
      </c>
      <c r="AJ32">
        <v>0</v>
      </c>
      <c r="AK32">
        <v>1.2595722680025045</v>
      </c>
      <c r="AL32">
        <v>0</v>
      </c>
      <c r="AM32">
        <v>0.37157272750991438</v>
      </c>
      <c r="AN32">
        <v>1.0141098935504069E-2</v>
      </c>
      <c r="AO32">
        <v>0</v>
      </c>
      <c r="AP32">
        <v>0</v>
      </c>
      <c r="AQ32">
        <v>2.0067295775412228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81.553382383635949</v>
      </c>
      <c r="BA32">
        <v>4.3265003315931114</v>
      </c>
      <c r="BB32">
        <f t="shared" si="0"/>
        <v>99.178292290251889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2.1289487141560928</v>
      </c>
      <c r="M33">
        <v>2.3586316538503693</v>
      </c>
      <c r="N33">
        <v>2.4942643126078208</v>
      </c>
      <c r="O33">
        <v>2.775895514180037</v>
      </c>
      <c r="P33">
        <v>0</v>
      </c>
      <c r="Q33">
        <v>0</v>
      </c>
      <c r="R33">
        <v>0</v>
      </c>
      <c r="S33">
        <v>0</v>
      </c>
      <c r="T33">
        <v>0.55953245668962626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0.73990749843456483</v>
      </c>
      <c r="AC33">
        <v>0.69131569505322465</v>
      </c>
      <c r="AD33">
        <v>0.62766670256731383</v>
      </c>
      <c r="AE33">
        <v>1.1665910294301816</v>
      </c>
      <c r="AF33">
        <v>0.63650014276768929</v>
      </c>
      <c r="AG33">
        <v>1.2345227526612399</v>
      </c>
      <c r="AH33">
        <v>2.4955663572323106</v>
      </c>
      <c r="AI33">
        <v>0.39405173658943843</v>
      </c>
      <c r="AJ33">
        <v>0</v>
      </c>
      <c r="AK33">
        <v>1.2595722680025045</v>
      </c>
      <c r="AL33">
        <v>0</v>
      </c>
      <c r="AM33">
        <v>0.37157272750991438</v>
      </c>
      <c r="AN33">
        <v>1.0141098935504069E-2</v>
      </c>
      <c r="AO33">
        <v>0</v>
      </c>
      <c r="AP33">
        <v>0</v>
      </c>
      <c r="AQ33">
        <v>2.0067295775412228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81.595127322062183</v>
      </c>
      <c r="BA33">
        <v>4.3282452700193392</v>
      </c>
      <c r="BB33">
        <f t="shared" si="0"/>
        <v>99.218292290251895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2.1289487141560928</v>
      </c>
      <c r="M34">
        <v>2.3586316538503693</v>
      </c>
      <c r="N34">
        <v>2.4942643126078208</v>
      </c>
      <c r="O34">
        <v>2.775895514180037</v>
      </c>
      <c r="P34">
        <v>0</v>
      </c>
      <c r="Q34">
        <v>0</v>
      </c>
      <c r="R34">
        <v>0</v>
      </c>
      <c r="S34">
        <v>0</v>
      </c>
      <c r="T34">
        <v>0.55953245668962626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0.73990749843456483</v>
      </c>
      <c r="AC34">
        <v>0.69131569505322465</v>
      </c>
      <c r="AD34">
        <v>0.62766670256731383</v>
      </c>
      <c r="AE34">
        <v>1.1665910294301816</v>
      </c>
      <c r="AF34">
        <v>0.63650014276768929</v>
      </c>
      <c r="AG34">
        <v>1.2345227526612399</v>
      </c>
      <c r="AH34">
        <v>2.4955663572323106</v>
      </c>
      <c r="AI34">
        <v>0.39405173658943843</v>
      </c>
      <c r="AJ34">
        <v>0</v>
      </c>
      <c r="AK34">
        <v>1.2595722680025045</v>
      </c>
      <c r="AL34">
        <v>0</v>
      </c>
      <c r="AM34">
        <v>0.37157272750991438</v>
      </c>
      <c r="AN34">
        <v>1.0141098935504069E-2</v>
      </c>
      <c r="AO34">
        <v>0</v>
      </c>
      <c r="AP34">
        <v>0</v>
      </c>
      <c r="AQ34">
        <v>2.0067295775412228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82.010580254644111</v>
      </c>
      <c r="BA34">
        <v>4.3456112026012637</v>
      </c>
      <c r="BB34">
        <f t="shared" si="0"/>
        <v>99.616379290251899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2.1289487141560928</v>
      </c>
      <c r="M35">
        <v>2.3586316538503693</v>
      </c>
      <c r="N35">
        <v>2.4942643126078208</v>
      </c>
      <c r="O35">
        <v>2.775895514180037</v>
      </c>
      <c r="P35">
        <v>0</v>
      </c>
      <c r="Q35">
        <v>0</v>
      </c>
      <c r="R35">
        <v>0</v>
      </c>
      <c r="S35">
        <v>0</v>
      </c>
      <c r="T35">
        <v>0.55953245668962626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0.73990749843456483</v>
      </c>
      <c r="AC35">
        <v>0.69131569505322465</v>
      </c>
      <c r="AD35">
        <v>0.62766670256731383</v>
      </c>
      <c r="AE35">
        <v>1.1665910294301816</v>
      </c>
      <c r="AF35">
        <v>0.63650014276768929</v>
      </c>
      <c r="AG35">
        <v>1.2345227526612399</v>
      </c>
      <c r="AH35">
        <v>2.4955663572323106</v>
      </c>
      <c r="AI35">
        <v>0.39405173658943843</v>
      </c>
      <c r="AJ35">
        <v>0</v>
      </c>
      <c r="AK35">
        <v>1.2595722680025045</v>
      </c>
      <c r="AL35">
        <v>0</v>
      </c>
      <c r="AM35">
        <v>0.24708959476101022</v>
      </c>
      <c r="AN35">
        <v>1.0141098935504069E-2</v>
      </c>
      <c r="AO35">
        <v>0</v>
      </c>
      <c r="AP35">
        <v>0</v>
      </c>
      <c r="AQ35">
        <v>2.0067295775412228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82.052325193070317</v>
      </c>
      <c r="BA35">
        <v>4.3421527460785727</v>
      </c>
      <c r="BB35">
        <f t="shared" si="0"/>
        <v>99.537099552451906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2.1289487141560928</v>
      </c>
      <c r="M36">
        <v>2.3586316538503693</v>
      </c>
      <c r="N36">
        <v>2.4942643126078208</v>
      </c>
      <c r="O36">
        <v>2.775895514180037</v>
      </c>
      <c r="P36">
        <v>0</v>
      </c>
      <c r="Q36">
        <v>0</v>
      </c>
      <c r="R36">
        <v>0</v>
      </c>
      <c r="S36">
        <v>0</v>
      </c>
      <c r="T36">
        <v>0.55953245668962626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0.73990749843456483</v>
      </c>
      <c r="AC36">
        <v>0.69131569505322465</v>
      </c>
      <c r="AD36">
        <v>0.62766670256731383</v>
      </c>
      <c r="AE36">
        <v>1.1665910294301816</v>
      </c>
      <c r="AF36">
        <v>0.63650014276768929</v>
      </c>
      <c r="AG36">
        <v>1.2345227526612399</v>
      </c>
      <c r="AH36">
        <v>2.4652558497182215</v>
      </c>
      <c r="AI36">
        <v>0.39405173658943843</v>
      </c>
      <c r="AJ36">
        <v>0</v>
      </c>
      <c r="AK36">
        <v>1.2595722680025045</v>
      </c>
      <c r="AL36">
        <v>0</v>
      </c>
      <c r="AM36">
        <v>0.12385756793988728</v>
      </c>
      <c r="AN36">
        <v>1.0141098935504069E-2</v>
      </c>
      <c r="AO36">
        <v>0</v>
      </c>
      <c r="AP36">
        <v>0</v>
      </c>
      <c r="AQ36">
        <v>2.0067295775412228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81.646554998956347</v>
      </c>
      <c r="BA36">
        <v>4.3187734740293866</v>
      </c>
      <c r="BB36">
        <f t="shared" si="0"/>
        <v>99.001166096051904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2.1289487141560928</v>
      </c>
      <c r="M37">
        <v>2.3586316538503693</v>
      </c>
      <c r="N37">
        <v>2.4942643126078208</v>
      </c>
      <c r="O37">
        <v>2.775895514180037</v>
      </c>
      <c r="P37">
        <v>0</v>
      </c>
      <c r="Q37">
        <v>0</v>
      </c>
      <c r="R37">
        <v>0</v>
      </c>
      <c r="S37">
        <v>0</v>
      </c>
      <c r="T37">
        <v>0.55953245668962626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0.73766082341891048</v>
      </c>
      <c r="AC37">
        <v>0.46087713003548308</v>
      </c>
      <c r="AD37">
        <v>0.62766670256731383</v>
      </c>
      <c r="AE37">
        <v>0.77506308578584826</v>
      </c>
      <c r="AF37">
        <v>0.38190008129826752</v>
      </c>
      <c r="AG37">
        <v>1.2345227526612399</v>
      </c>
      <c r="AH37">
        <v>1.9964530857858482</v>
      </c>
      <c r="AI37">
        <v>7.5779167188478394E-2</v>
      </c>
      <c r="AJ37">
        <v>0</v>
      </c>
      <c r="AK37">
        <v>1.2595722680025045</v>
      </c>
      <c r="AL37">
        <v>0</v>
      </c>
      <c r="AM37">
        <v>0</v>
      </c>
      <c r="AN37">
        <v>1.0141098935504069E-2</v>
      </c>
      <c r="AO37">
        <v>0</v>
      </c>
      <c r="AP37">
        <v>0</v>
      </c>
      <c r="AQ37">
        <v>2.0067295775412228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80.518483615111649</v>
      </c>
      <c r="BA37">
        <v>4.1968087012643132</v>
      </c>
      <c r="BB37">
        <f t="shared" si="0"/>
        <v>96.205313338551903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2.1289487141560928</v>
      </c>
      <c r="M38">
        <v>2.3586316538503693</v>
      </c>
      <c r="N38">
        <v>2.4942643126078208</v>
      </c>
      <c r="O38">
        <v>2.775895514180037</v>
      </c>
      <c r="P38">
        <v>0</v>
      </c>
      <c r="Q38">
        <v>0</v>
      </c>
      <c r="R38">
        <v>0</v>
      </c>
      <c r="S38">
        <v>0</v>
      </c>
      <c r="T38">
        <v>0.55953245668962626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0.73766082341891048</v>
      </c>
      <c r="AC38">
        <v>0.23043856501774154</v>
      </c>
      <c r="AD38">
        <v>0.41844446837820914</v>
      </c>
      <c r="AE38">
        <v>0.77506308578584826</v>
      </c>
      <c r="AF38">
        <v>0.38190008129826752</v>
      </c>
      <c r="AG38">
        <v>1.2345227526612399</v>
      </c>
      <c r="AH38">
        <v>1.4973398143393863</v>
      </c>
      <c r="AI38">
        <v>7.5779167188478394E-2</v>
      </c>
      <c r="AJ38">
        <v>0</v>
      </c>
      <c r="AK38">
        <v>1.2595722680025045</v>
      </c>
      <c r="AL38">
        <v>0</v>
      </c>
      <c r="AM38">
        <v>0</v>
      </c>
      <c r="AN38">
        <v>1.0141098935504069E-2</v>
      </c>
      <c r="AO38">
        <v>0</v>
      </c>
      <c r="AP38">
        <v>0</v>
      </c>
      <c r="AQ38">
        <v>2.0067295775412228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80.007844917553726</v>
      </c>
      <c r="BA38">
        <v>4.1362232475530831</v>
      </c>
      <c r="BB38">
        <f t="shared" si="0"/>
        <v>94.816486024051898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2.1289487141560928</v>
      </c>
      <c r="M39">
        <v>2.3586316538503693</v>
      </c>
      <c r="N39">
        <v>2.4942643126078208</v>
      </c>
      <c r="O39">
        <v>2.775895514180037</v>
      </c>
      <c r="P39">
        <v>0</v>
      </c>
      <c r="Q39">
        <v>0</v>
      </c>
      <c r="R39">
        <v>0</v>
      </c>
      <c r="S39">
        <v>0</v>
      </c>
      <c r="T39">
        <v>0.55953245668962626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0.3669581778334377</v>
      </c>
      <c r="AC39">
        <v>0</v>
      </c>
      <c r="AD39">
        <v>0.20922223418910457</v>
      </c>
      <c r="AE39">
        <v>0.38753154289292413</v>
      </c>
      <c r="AF39">
        <v>0.38190008129826752</v>
      </c>
      <c r="AG39">
        <v>1.2345227526612399</v>
      </c>
      <c r="AH39">
        <v>0.99822654289292412</v>
      </c>
      <c r="AI39">
        <v>7.5779167188478394E-2</v>
      </c>
      <c r="AJ39">
        <v>0</v>
      </c>
      <c r="AK39">
        <v>1.2595722680025045</v>
      </c>
      <c r="AL39">
        <v>0</v>
      </c>
      <c r="AM39">
        <v>0</v>
      </c>
      <c r="AN39">
        <v>1.0141098935504069E-2</v>
      </c>
      <c r="AO39">
        <v>0</v>
      </c>
      <c r="AP39">
        <v>0</v>
      </c>
      <c r="AQ39">
        <v>2.0067295775412228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79.814805886036311</v>
      </c>
      <c r="BA39">
        <v>4.0572192708039552</v>
      </c>
      <c r="BB39">
        <f t="shared" si="0"/>
        <v>93.005442710151911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2.1289487141560928</v>
      </c>
      <c r="M40">
        <v>2.3586316538503693</v>
      </c>
      <c r="N40">
        <v>2.4942643126078208</v>
      </c>
      <c r="O40">
        <v>2.775895514180037</v>
      </c>
      <c r="P40">
        <v>0</v>
      </c>
      <c r="Q40">
        <v>0</v>
      </c>
      <c r="R40">
        <v>0</v>
      </c>
      <c r="S40">
        <v>0</v>
      </c>
      <c r="T40">
        <v>0.55953245668962626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0.3669581778334377</v>
      </c>
      <c r="AC40">
        <v>0</v>
      </c>
      <c r="AD40">
        <v>0.20922223418910457</v>
      </c>
      <c r="AE40">
        <v>0.38753154289292413</v>
      </c>
      <c r="AF40">
        <v>0.38190008129826752</v>
      </c>
      <c r="AG40">
        <v>1.2345227526612399</v>
      </c>
      <c r="AH40">
        <v>0.99822654289292412</v>
      </c>
      <c r="AI40">
        <v>7.5779167188478394E-2</v>
      </c>
      <c r="AJ40">
        <v>0</v>
      </c>
      <c r="AK40">
        <v>1.2595722680025045</v>
      </c>
      <c r="AL40">
        <v>0</v>
      </c>
      <c r="AM40">
        <v>0</v>
      </c>
      <c r="AN40">
        <v>1.0141098935504069E-2</v>
      </c>
      <c r="AO40">
        <v>0</v>
      </c>
      <c r="AP40">
        <v>0</v>
      </c>
      <c r="AQ40">
        <v>2.0067295775412228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79.437121686495502</v>
      </c>
      <c r="BA40">
        <v>4.0414320712631451</v>
      </c>
      <c r="BB40">
        <f t="shared" si="0"/>
        <v>92.643545710151912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2.1289487141560928</v>
      </c>
      <c r="M41">
        <v>2.3586316538503693</v>
      </c>
      <c r="N41">
        <v>2.4942643126078208</v>
      </c>
      <c r="O41">
        <v>2.775895514180037</v>
      </c>
      <c r="P41">
        <v>0</v>
      </c>
      <c r="Q41">
        <v>0</v>
      </c>
      <c r="R41">
        <v>0</v>
      </c>
      <c r="S41">
        <v>0</v>
      </c>
      <c r="T41">
        <v>0.55953245668962626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0.3669581778334377</v>
      </c>
      <c r="AC41">
        <v>0</v>
      </c>
      <c r="AD41">
        <v>0</v>
      </c>
      <c r="AE41">
        <v>0.38753154289292413</v>
      </c>
      <c r="AF41">
        <v>0.38190008129826752</v>
      </c>
      <c r="AG41">
        <v>1.2345227526612399</v>
      </c>
      <c r="AH41">
        <v>0.99822654289292412</v>
      </c>
      <c r="AI41">
        <v>7.5779167188478394E-2</v>
      </c>
      <c r="AJ41">
        <v>0</v>
      </c>
      <c r="AK41">
        <v>1.2595722680025045</v>
      </c>
      <c r="AL41">
        <v>0</v>
      </c>
      <c r="AM41">
        <v>0</v>
      </c>
      <c r="AN41">
        <v>1.0141098935504069E-2</v>
      </c>
      <c r="AO41">
        <v>0</v>
      </c>
      <c r="AP41">
        <v>0</v>
      </c>
      <c r="AQ41">
        <v>2.0067295775412228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79.499739094134824</v>
      </c>
      <c r="BA41">
        <v>4.0353039895133609</v>
      </c>
      <c r="BB41">
        <f t="shared" si="0"/>
        <v>92.503068965351915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2.1289487141560928</v>
      </c>
      <c r="M42">
        <v>2.3586316538503693</v>
      </c>
      <c r="N42">
        <v>2.4942643126078208</v>
      </c>
      <c r="O42">
        <v>2.775895514180037</v>
      </c>
      <c r="P42">
        <v>0</v>
      </c>
      <c r="Q42">
        <v>0</v>
      </c>
      <c r="R42">
        <v>0</v>
      </c>
      <c r="S42">
        <v>0</v>
      </c>
      <c r="T42">
        <v>0.55953245668962626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0.3669581778334377</v>
      </c>
      <c r="AC42">
        <v>0</v>
      </c>
      <c r="AD42">
        <v>0</v>
      </c>
      <c r="AE42">
        <v>0.38753154289292413</v>
      </c>
      <c r="AF42">
        <v>0.38190008129826752</v>
      </c>
      <c r="AG42">
        <v>1.2345227526612399</v>
      </c>
      <c r="AH42">
        <v>0.99822654289292412</v>
      </c>
      <c r="AI42">
        <v>7.5779167188478394E-2</v>
      </c>
      <c r="AJ42">
        <v>0</v>
      </c>
      <c r="AK42">
        <v>1.2595722680025045</v>
      </c>
      <c r="AL42">
        <v>0</v>
      </c>
      <c r="AM42">
        <v>0</v>
      </c>
      <c r="AN42">
        <v>1.0141098935504069E-2</v>
      </c>
      <c r="AO42">
        <v>0</v>
      </c>
      <c r="AP42">
        <v>0</v>
      </c>
      <c r="AQ42">
        <v>2.0067295775412228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79.551920267167588</v>
      </c>
      <c r="BA42">
        <v>4.0374851625461279</v>
      </c>
      <c r="BB42">
        <f t="shared" si="0"/>
        <v>92.553068965351898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2.1289487141560928</v>
      </c>
      <c r="M43">
        <v>2.3586316538503693</v>
      </c>
      <c r="N43">
        <v>2.4942643126078208</v>
      </c>
      <c r="O43">
        <v>2.775895514180037</v>
      </c>
      <c r="P43">
        <v>0</v>
      </c>
      <c r="Q43">
        <v>0</v>
      </c>
      <c r="R43">
        <v>0</v>
      </c>
      <c r="S43">
        <v>0</v>
      </c>
      <c r="T43">
        <v>0.55953245668962626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0.38753154289292413</v>
      </c>
      <c r="AF43">
        <v>0.38190008129826752</v>
      </c>
      <c r="AG43">
        <v>1.2345227526612399</v>
      </c>
      <c r="AH43">
        <v>0.44455434063869748</v>
      </c>
      <c r="AI43">
        <v>7.5779167188478394E-2</v>
      </c>
      <c r="AJ43">
        <v>0</v>
      </c>
      <c r="AK43">
        <v>1.2595722680025045</v>
      </c>
      <c r="AL43">
        <v>0</v>
      </c>
      <c r="AM43">
        <v>0</v>
      </c>
      <c r="AN43">
        <v>1.0141098935504069E-2</v>
      </c>
      <c r="AO43">
        <v>0</v>
      </c>
      <c r="AP43">
        <v>0</v>
      </c>
      <c r="AQ43">
        <v>2.0067295775412228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79.407442078897915</v>
      </c>
      <c r="BA43">
        <v>3.9929636243887963</v>
      </c>
      <c r="BB43">
        <f t="shared" si="0"/>
        <v>91.532481935151907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2.1289487141560928</v>
      </c>
      <c r="M44">
        <v>2.3586316538503693</v>
      </c>
      <c r="N44">
        <v>2.4942643126078208</v>
      </c>
      <c r="O44">
        <v>2.775895514180037</v>
      </c>
      <c r="P44">
        <v>0</v>
      </c>
      <c r="Q44">
        <v>0</v>
      </c>
      <c r="R44">
        <v>0</v>
      </c>
      <c r="S44">
        <v>0</v>
      </c>
      <c r="T44">
        <v>0.55953245668962626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0.38190008129826752</v>
      </c>
      <c r="AG44">
        <v>1.2345227526612399</v>
      </c>
      <c r="AH44">
        <v>0</v>
      </c>
      <c r="AI44">
        <v>7.5779167188478394E-2</v>
      </c>
      <c r="AJ44">
        <v>0</v>
      </c>
      <c r="AK44">
        <v>1.2595722680025045</v>
      </c>
      <c r="AL44">
        <v>0</v>
      </c>
      <c r="AM44">
        <v>0</v>
      </c>
      <c r="AN44">
        <v>1.0141098935504069E-2</v>
      </c>
      <c r="AO44">
        <v>0</v>
      </c>
      <c r="AP44">
        <v>0</v>
      </c>
      <c r="AQ44">
        <v>2.0067295775412228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79.309838238363596</v>
      </c>
      <c r="BA44">
        <v>3.9541025939228431</v>
      </c>
      <c r="BB44">
        <f t="shared" si="0"/>
        <v>90.641653241551921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2.1289487141560928</v>
      </c>
      <c r="M45">
        <v>2.3586316538503693</v>
      </c>
      <c r="N45">
        <v>2.4942643126078208</v>
      </c>
      <c r="O45">
        <v>2.775895514180037</v>
      </c>
      <c r="P45">
        <v>0</v>
      </c>
      <c r="Q45">
        <v>0</v>
      </c>
      <c r="R45">
        <v>0</v>
      </c>
      <c r="S45">
        <v>0</v>
      </c>
      <c r="T45">
        <v>0.55953245668962626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0.38190008129826752</v>
      </c>
      <c r="AG45">
        <v>1.2345227526612399</v>
      </c>
      <c r="AH45">
        <v>0</v>
      </c>
      <c r="AI45">
        <v>7.5779167188478394E-2</v>
      </c>
      <c r="AJ45">
        <v>0</v>
      </c>
      <c r="AK45">
        <v>1.2595722680025045</v>
      </c>
      <c r="AL45">
        <v>0</v>
      </c>
      <c r="AM45">
        <v>0</v>
      </c>
      <c r="AN45">
        <v>1.0141098935504069E-2</v>
      </c>
      <c r="AO45">
        <v>0</v>
      </c>
      <c r="AP45">
        <v>0</v>
      </c>
      <c r="AQ45">
        <v>1.4623940288040076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79.309838238363596</v>
      </c>
      <c r="BA45">
        <v>3.9313493679856277</v>
      </c>
      <c r="BB45">
        <f t="shared" si="0"/>
        <v>90.120070918751907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2.1289487141560928</v>
      </c>
      <c r="M46">
        <v>2.3586316538503693</v>
      </c>
      <c r="N46">
        <v>2.4942643126078208</v>
      </c>
      <c r="O46">
        <v>2.775895514180037</v>
      </c>
      <c r="P46">
        <v>0</v>
      </c>
      <c r="Q46">
        <v>0</v>
      </c>
      <c r="R46">
        <v>0</v>
      </c>
      <c r="S46">
        <v>0</v>
      </c>
      <c r="T46">
        <v>0.55953245668962626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0.38190008129826752</v>
      </c>
      <c r="AG46">
        <v>1.2345227526612399</v>
      </c>
      <c r="AH46">
        <v>0</v>
      </c>
      <c r="AI46">
        <v>7.5779167188478394E-2</v>
      </c>
      <c r="AJ46">
        <v>0</v>
      </c>
      <c r="AK46">
        <v>1.2595722680025045</v>
      </c>
      <c r="AL46">
        <v>0</v>
      </c>
      <c r="AM46">
        <v>0</v>
      </c>
      <c r="AN46">
        <v>1.0141098935504069E-2</v>
      </c>
      <c r="AO46">
        <v>0</v>
      </c>
      <c r="AP46">
        <v>0</v>
      </c>
      <c r="AQ46">
        <v>1.5050471751200165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79.309838238363596</v>
      </c>
      <c r="BA46">
        <v>3.9331322695016371</v>
      </c>
      <c r="BB46">
        <f t="shared" si="0"/>
        <v>90.160941163551911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2.1289487141560928</v>
      </c>
      <c r="M47">
        <v>2.3586316538503693</v>
      </c>
      <c r="N47">
        <v>2.4942643126078208</v>
      </c>
      <c r="O47">
        <v>2.775895514180037</v>
      </c>
      <c r="P47">
        <v>0</v>
      </c>
      <c r="Q47">
        <v>0</v>
      </c>
      <c r="R47">
        <v>0</v>
      </c>
      <c r="S47">
        <v>0</v>
      </c>
      <c r="T47">
        <v>0.55953245668962626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0.19095005155499892</v>
      </c>
      <c r="AG47">
        <v>1.2345227526612399</v>
      </c>
      <c r="AH47">
        <v>0</v>
      </c>
      <c r="AI47">
        <v>7.5779167188478394E-2</v>
      </c>
      <c r="AJ47">
        <v>0</v>
      </c>
      <c r="AK47">
        <v>1.2595722680025045</v>
      </c>
      <c r="AL47">
        <v>0</v>
      </c>
      <c r="AM47">
        <v>0</v>
      </c>
      <c r="AN47">
        <v>1.0141098935504069E-2</v>
      </c>
      <c r="AO47">
        <v>0</v>
      </c>
      <c r="AP47">
        <v>0</v>
      </c>
      <c r="AQ47">
        <v>1.0033648048424129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79.163730953871834</v>
      </c>
      <c r="BA47">
        <v>3.8980729506890026</v>
      </c>
      <c r="BB47">
        <f t="shared" si="0"/>
        <v>89.357260797851922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2.1289487141560928</v>
      </c>
      <c r="M48">
        <v>2.3586316538503693</v>
      </c>
      <c r="N48">
        <v>2.4942643126078208</v>
      </c>
      <c r="O48">
        <v>2.775895514180037</v>
      </c>
      <c r="P48">
        <v>0</v>
      </c>
      <c r="Q48">
        <v>0</v>
      </c>
      <c r="R48">
        <v>0</v>
      </c>
      <c r="S48">
        <v>0</v>
      </c>
      <c r="T48">
        <v>0.55953245668962626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0.19095005155499892</v>
      </c>
      <c r="AG48">
        <v>1.2345227526612399</v>
      </c>
      <c r="AH48">
        <v>0</v>
      </c>
      <c r="AI48">
        <v>7.5779167188478394E-2</v>
      </c>
      <c r="AJ48">
        <v>0</v>
      </c>
      <c r="AK48">
        <v>1.2595722680025045</v>
      </c>
      <c r="AL48">
        <v>0</v>
      </c>
      <c r="AM48">
        <v>0</v>
      </c>
      <c r="AN48">
        <v>1.0141098935504069E-2</v>
      </c>
      <c r="AO48">
        <v>0</v>
      </c>
      <c r="AP48">
        <v>0</v>
      </c>
      <c r="AQ48">
        <v>1.0033648048424129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79.163730953871834</v>
      </c>
      <c r="BA48">
        <v>3.8980729506890026</v>
      </c>
      <c r="BB48">
        <f t="shared" si="0"/>
        <v>89.357260797851922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2.1289931177464041</v>
      </c>
      <c r="M49">
        <v>2.3586316538503693</v>
      </c>
      <c r="N49">
        <v>2.4942643126078208</v>
      </c>
      <c r="O49">
        <v>2.775895514180037</v>
      </c>
      <c r="P49">
        <v>0</v>
      </c>
      <c r="Q49">
        <v>0</v>
      </c>
      <c r="R49">
        <v>0</v>
      </c>
      <c r="S49">
        <v>0</v>
      </c>
      <c r="T49">
        <v>0.55953245668962626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0.19095005155499892</v>
      </c>
      <c r="AG49">
        <v>1.2345227526612399</v>
      </c>
      <c r="AH49">
        <v>0</v>
      </c>
      <c r="AI49">
        <v>7.5779167188478394E-2</v>
      </c>
      <c r="AJ49">
        <v>0</v>
      </c>
      <c r="AK49">
        <v>1.2595722680025045</v>
      </c>
      <c r="AL49">
        <v>0</v>
      </c>
      <c r="AM49">
        <v>0</v>
      </c>
      <c r="AN49">
        <v>1.0141098935504069E-2</v>
      </c>
      <c r="AO49">
        <v>0</v>
      </c>
      <c r="AP49">
        <v>0</v>
      </c>
      <c r="AQ49">
        <v>0.48746467626800249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78.96274055520766</v>
      </c>
      <c r="BA49">
        <v>3.8681087827205052</v>
      </c>
      <c r="BB49">
        <f t="shared" si="0"/>
        <v>88.670378842172127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2.1289931177464041</v>
      </c>
      <c r="M50">
        <v>2.3586316538503693</v>
      </c>
      <c r="N50">
        <v>2.4942643126078208</v>
      </c>
      <c r="O50">
        <v>2.775895514180037</v>
      </c>
      <c r="P50">
        <v>0</v>
      </c>
      <c r="Q50">
        <v>0</v>
      </c>
      <c r="R50">
        <v>0</v>
      </c>
      <c r="S50">
        <v>0</v>
      </c>
      <c r="T50">
        <v>0.55953245668962626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0.19095005155499892</v>
      </c>
      <c r="AG50">
        <v>1.2345227526612399</v>
      </c>
      <c r="AH50">
        <v>0</v>
      </c>
      <c r="AI50">
        <v>7.5779167188478394E-2</v>
      </c>
      <c r="AJ50">
        <v>0</v>
      </c>
      <c r="AK50">
        <v>1.2595722680025045</v>
      </c>
      <c r="AL50">
        <v>0</v>
      </c>
      <c r="AM50">
        <v>0</v>
      </c>
      <c r="AN50">
        <v>1.0141098935504069E-2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79.004485493633879</v>
      </c>
      <c r="BA50">
        <v>3.8494776976787159</v>
      </c>
      <c r="BB50">
        <f t="shared" si="0"/>
        <v>88.243290189372146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2.1289832440793837</v>
      </c>
      <c r="M51">
        <v>2.3586316538503693</v>
      </c>
      <c r="N51">
        <v>2.4942643126078208</v>
      </c>
      <c r="O51">
        <v>2.775895514180037</v>
      </c>
      <c r="P51">
        <v>0</v>
      </c>
      <c r="Q51">
        <v>0</v>
      </c>
      <c r="R51">
        <v>0</v>
      </c>
      <c r="S51">
        <v>0</v>
      </c>
      <c r="T51">
        <v>0.55953245668962626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0.19095005155499892</v>
      </c>
      <c r="AG51">
        <v>1.2345227526612399</v>
      </c>
      <c r="AH51">
        <v>0</v>
      </c>
      <c r="AI51">
        <v>0</v>
      </c>
      <c r="AJ51">
        <v>0</v>
      </c>
      <c r="AK51">
        <v>1.2595722680025045</v>
      </c>
      <c r="AL51">
        <v>0</v>
      </c>
      <c r="AM51">
        <v>0</v>
      </c>
      <c r="AN51">
        <v>1.0141098935504069E-2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79.077539135879775</v>
      </c>
      <c r="BA51">
        <v>3.8493633580168445</v>
      </c>
      <c r="BB51">
        <f t="shared" si="0"/>
        <v>88.240669130424408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2.1289832440793837</v>
      </c>
      <c r="M52">
        <v>2.3586316538503693</v>
      </c>
      <c r="N52">
        <v>2.4942643126078208</v>
      </c>
      <c r="O52">
        <v>2.775895514180037</v>
      </c>
      <c r="P52">
        <v>0</v>
      </c>
      <c r="Q52">
        <v>0</v>
      </c>
      <c r="R52">
        <v>0</v>
      </c>
      <c r="S52">
        <v>0</v>
      </c>
      <c r="T52">
        <v>0.55953245668962626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0.19095005155499892</v>
      </c>
      <c r="AG52">
        <v>1.2345227526612399</v>
      </c>
      <c r="AH52">
        <v>0</v>
      </c>
      <c r="AI52">
        <v>0</v>
      </c>
      <c r="AJ52">
        <v>0</v>
      </c>
      <c r="AK52">
        <v>1.2595722680025045</v>
      </c>
      <c r="AL52">
        <v>0</v>
      </c>
      <c r="AM52">
        <v>0</v>
      </c>
      <c r="AN52">
        <v>1.0141098935504069E-2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79.108847839699436</v>
      </c>
      <c r="BA52">
        <v>3.8506720618365047</v>
      </c>
      <c r="BB52">
        <f t="shared" si="0"/>
        <v>88.270669130424409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2.1289832440793837</v>
      </c>
      <c r="M53">
        <v>2.3586316538503693</v>
      </c>
      <c r="N53">
        <v>2.4942643126078208</v>
      </c>
      <c r="O53">
        <v>2.775895514180037</v>
      </c>
      <c r="P53">
        <v>0</v>
      </c>
      <c r="Q53">
        <v>0</v>
      </c>
      <c r="R53">
        <v>0</v>
      </c>
      <c r="S53">
        <v>0</v>
      </c>
      <c r="T53">
        <v>0.55953245668962626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0.19095005155499892</v>
      </c>
      <c r="AG53">
        <v>1.2345227526612399</v>
      </c>
      <c r="AH53">
        <v>0</v>
      </c>
      <c r="AI53">
        <v>0</v>
      </c>
      <c r="AJ53">
        <v>0</v>
      </c>
      <c r="AK53">
        <v>1.2595722680025045</v>
      </c>
      <c r="AL53">
        <v>0</v>
      </c>
      <c r="AM53">
        <v>0</v>
      </c>
      <c r="AN53">
        <v>1.0141098935504069E-2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79.108847839699436</v>
      </c>
      <c r="BA53">
        <v>3.8506720618365047</v>
      </c>
      <c r="BB53">
        <f t="shared" si="0"/>
        <v>88.270669130424409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2.1289832440793837</v>
      </c>
      <c r="M54">
        <v>2.3586316538503693</v>
      </c>
      <c r="N54">
        <v>2.4942643126078208</v>
      </c>
      <c r="O54">
        <v>2.775895514180037</v>
      </c>
      <c r="P54">
        <v>0</v>
      </c>
      <c r="Q54">
        <v>0</v>
      </c>
      <c r="R54">
        <v>0</v>
      </c>
      <c r="S54">
        <v>0</v>
      </c>
      <c r="T54">
        <v>0.55953245668962626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0.19095005155499892</v>
      </c>
      <c r="AG54">
        <v>1.2345227526612399</v>
      </c>
      <c r="AH54">
        <v>0</v>
      </c>
      <c r="AI54">
        <v>0</v>
      </c>
      <c r="AJ54">
        <v>0</v>
      </c>
      <c r="AK54">
        <v>1.2595722680025045</v>
      </c>
      <c r="AL54">
        <v>0</v>
      </c>
      <c r="AM54">
        <v>0</v>
      </c>
      <c r="AN54">
        <v>1.0141098935504069E-2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79.056666666666658</v>
      </c>
      <c r="BA54">
        <v>3.8484908888037377</v>
      </c>
      <c r="BB54">
        <f t="shared" si="0"/>
        <v>88.220669130424398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2.1289832440793837</v>
      </c>
      <c r="M55">
        <v>2.3586316538503693</v>
      </c>
      <c r="N55">
        <v>2.4942643126078208</v>
      </c>
      <c r="O55">
        <v>2.775895514180037</v>
      </c>
      <c r="P55">
        <v>0</v>
      </c>
      <c r="Q55">
        <v>0</v>
      </c>
      <c r="R55">
        <v>0</v>
      </c>
      <c r="S55">
        <v>0</v>
      </c>
      <c r="T55">
        <v>0.55953245668962626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0.19095005155499892</v>
      </c>
      <c r="AG55">
        <v>1.2345227526612399</v>
      </c>
      <c r="AH55">
        <v>0</v>
      </c>
      <c r="AI55">
        <v>0</v>
      </c>
      <c r="AJ55">
        <v>0</v>
      </c>
      <c r="AK55">
        <v>1.2595722680025045</v>
      </c>
      <c r="AL55">
        <v>0</v>
      </c>
      <c r="AM55">
        <v>0</v>
      </c>
      <c r="AN55">
        <v>1.0141098935504069E-2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79.129720308912539</v>
      </c>
      <c r="BA55">
        <v>3.8515445310496115</v>
      </c>
      <c r="BB55">
        <f t="shared" si="0"/>
        <v>88.290669130424405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2.1289755858049326</v>
      </c>
      <c r="M56">
        <v>2.3586316538503693</v>
      </c>
      <c r="N56">
        <v>2.4942643126078208</v>
      </c>
      <c r="O56">
        <v>2.775895514180037</v>
      </c>
      <c r="P56">
        <v>0</v>
      </c>
      <c r="Q56">
        <v>0</v>
      </c>
      <c r="R56">
        <v>0</v>
      </c>
      <c r="S56">
        <v>0</v>
      </c>
      <c r="T56">
        <v>0.55953245668962626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0.19095005155499892</v>
      </c>
      <c r="AG56">
        <v>1.2345227526612399</v>
      </c>
      <c r="AH56">
        <v>0</v>
      </c>
      <c r="AI56">
        <v>0</v>
      </c>
      <c r="AJ56">
        <v>0</v>
      </c>
      <c r="AK56">
        <v>1.2595722680025045</v>
      </c>
      <c r="AL56">
        <v>0</v>
      </c>
      <c r="AM56">
        <v>0</v>
      </c>
      <c r="AN56">
        <v>1.0141098935504069E-2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79.171465247338745</v>
      </c>
      <c r="BA56">
        <v>3.853289149359953</v>
      </c>
      <c r="BB56">
        <f t="shared" si="0"/>
        <v>88.330661792265829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2.1289947575447696</v>
      </c>
      <c r="M57">
        <v>2.3586316538503693</v>
      </c>
      <c r="N57">
        <v>2.4942643126078208</v>
      </c>
      <c r="O57">
        <v>2.775895514180037</v>
      </c>
      <c r="P57">
        <v>0</v>
      </c>
      <c r="Q57">
        <v>0</v>
      </c>
      <c r="R57">
        <v>0</v>
      </c>
      <c r="S57">
        <v>0</v>
      </c>
      <c r="T57">
        <v>0.55953245668962626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0.19095005155499892</v>
      </c>
      <c r="AG57">
        <v>1.2345227526612399</v>
      </c>
      <c r="AH57">
        <v>0</v>
      </c>
      <c r="AI57">
        <v>0</v>
      </c>
      <c r="AJ57">
        <v>0</v>
      </c>
      <c r="AK57">
        <v>1.2595722680025045</v>
      </c>
      <c r="AL57">
        <v>0</v>
      </c>
      <c r="AM57">
        <v>0</v>
      </c>
      <c r="AN57">
        <v>1.0141098935504069E-2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79.149902943018148</v>
      </c>
      <c r="BA57">
        <v>3.8523886464180714</v>
      </c>
      <c r="BB57">
        <f t="shared" si="0"/>
        <v>88.310019162626944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2.1916440896834897</v>
      </c>
      <c r="M58">
        <v>2.3586316538503693</v>
      </c>
      <c r="N58">
        <v>2.4942643126078208</v>
      </c>
      <c r="O58">
        <v>2.775895514180037</v>
      </c>
      <c r="P58">
        <v>0</v>
      </c>
      <c r="Q58">
        <v>0</v>
      </c>
      <c r="R58">
        <v>0</v>
      </c>
      <c r="S58">
        <v>0</v>
      </c>
      <c r="T58">
        <v>0.55953245668962626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0.19095005155499892</v>
      </c>
      <c r="AG58">
        <v>1.2345227526612399</v>
      </c>
      <c r="AH58">
        <v>0</v>
      </c>
      <c r="AI58">
        <v>0</v>
      </c>
      <c r="AJ58">
        <v>0</v>
      </c>
      <c r="AK58">
        <v>1.2595722680025045</v>
      </c>
      <c r="AL58">
        <v>0</v>
      </c>
      <c r="AM58">
        <v>0</v>
      </c>
      <c r="AN58">
        <v>1.0141098935504069E-2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79.149902943018148</v>
      </c>
      <c r="BA58">
        <v>3.8550073885014702</v>
      </c>
      <c r="BB58">
        <f t="shared" si="0"/>
        <v>88.370049752682263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2.1289756801578017</v>
      </c>
      <c r="M59">
        <v>2.3586316538503693</v>
      </c>
      <c r="N59">
        <v>2.4942643126078208</v>
      </c>
      <c r="O59">
        <v>2.775895514180037</v>
      </c>
      <c r="P59">
        <v>0</v>
      </c>
      <c r="Q59">
        <v>0</v>
      </c>
      <c r="R59">
        <v>0</v>
      </c>
      <c r="S59">
        <v>0</v>
      </c>
      <c r="T59">
        <v>0.55953245668962626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0.19095005155499892</v>
      </c>
      <c r="AG59">
        <v>1.2345227526612399</v>
      </c>
      <c r="AH59">
        <v>0</v>
      </c>
      <c r="AI59">
        <v>0</v>
      </c>
      <c r="AJ59">
        <v>0</v>
      </c>
      <c r="AK59">
        <v>1.2595722680025045</v>
      </c>
      <c r="AL59">
        <v>0</v>
      </c>
      <c r="AM59">
        <v>0</v>
      </c>
      <c r="AN59">
        <v>1.0141098935504069E-2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79.149902943018148</v>
      </c>
      <c r="BA59">
        <v>3.8523878489832963</v>
      </c>
      <c r="BB59">
        <f t="shared" si="0"/>
        <v>88.310000882674757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2.1289756801578017</v>
      </c>
      <c r="M60">
        <v>2.3586316538503693</v>
      </c>
      <c r="N60">
        <v>2.4942643126078208</v>
      </c>
      <c r="O60">
        <v>2.775895514180037</v>
      </c>
      <c r="P60">
        <v>0</v>
      </c>
      <c r="Q60">
        <v>0</v>
      </c>
      <c r="R60">
        <v>0</v>
      </c>
      <c r="S60">
        <v>0</v>
      </c>
      <c r="T60">
        <v>0.55953245668962626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0.19095005155499892</v>
      </c>
      <c r="AG60">
        <v>1.2345227526612399</v>
      </c>
      <c r="AH60">
        <v>0</v>
      </c>
      <c r="AI60">
        <v>0</v>
      </c>
      <c r="AJ60">
        <v>0</v>
      </c>
      <c r="AK60">
        <v>1.2595722680025045</v>
      </c>
      <c r="AL60">
        <v>0</v>
      </c>
      <c r="AM60">
        <v>0</v>
      </c>
      <c r="AN60">
        <v>1.0141098935504069E-2</v>
      </c>
      <c r="AO60">
        <v>0</v>
      </c>
      <c r="AP60">
        <v>0</v>
      </c>
      <c r="AQ60">
        <v>0.50168240242120643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79.149902943018148</v>
      </c>
      <c r="BA60">
        <v>3.8733581734045028</v>
      </c>
      <c r="BB60">
        <f t="shared" si="0"/>
        <v>88.790712960674753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2.0976590707254017</v>
      </c>
      <c r="M61">
        <v>2.3586316538503693</v>
      </c>
      <c r="N61">
        <v>2.4942643126078208</v>
      </c>
      <c r="O61">
        <v>2.775895514180037</v>
      </c>
      <c r="P61">
        <v>0</v>
      </c>
      <c r="Q61">
        <v>0</v>
      </c>
      <c r="R61">
        <v>0</v>
      </c>
      <c r="S61">
        <v>0</v>
      </c>
      <c r="T61">
        <v>0.55953245668962626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0.19095005155499892</v>
      </c>
      <c r="AG61">
        <v>1.2345227526612399</v>
      </c>
      <c r="AH61">
        <v>0</v>
      </c>
      <c r="AI61">
        <v>0</v>
      </c>
      <c r="AJ61">
        <v>0</v>
      </c>
      <c r="AK61">
        <v>1.2595722680025045</v>
      </c>
      <c r="AL61">
        <v>0</v>
      </c>
      <c r="AM61">
        <v>0</v>
      </c>
      <c r="AN61">
        <v>1.0141098935504069E-2</v>
      </c>
      <c r="AO61">
        <v>0</v>
      </c>
      <c r="AP61">
        <v>0</v>
      </c>
      <c r="AQ61">
        <v>0.50168240242120643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79.149902943018148</v>
      </c>
      <c r="BA61">
        <v>3.8720491391302283</v>
      </c>
      <c r="BB61">
        <f t="shared" si="0"/>
        <v>88.76070538551663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2.1289938633777554</v>
      </c>
      <c r="M62">
        <v>2.3586316538503693</v>
      </c>
      <c r="N62">
        <v>2.4942643126078208</v>
      </c>
      <c r="O62">
        <v>2.775895514180037</v>
      </c>
      <c r="P62">
        <v>0</v>
      </c>
      <c r="Q62">
        <v>0</v>
      </c>
      <c r="R62">
        <v>0</v>
      </c>
      <c r="S62">
        <v>0</v>
      </c>
      <c r="T62">
        <v>0.55953245668962626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0.19095005155499892</v>
      </c>
      <c r="AG62">
        <v>1.2345227526612399</v>
      </c>
      <c r="AH62">
        <v>0</v>
      </c>
      <c r="AI62">
        <v>0</v>
      </c>
      <c r="AJ62">
        <v>0</v>
      </c>
      <c r="AK62">
        <v>1.2595722680025045</v>
      </c>
      <c r="AL62">
        <v>0</v>
      </c>
      <c r="AM62">
        <v>0</v>
      </c>
      <c r="AN62">
        <v>1.0141098935504069E-2</v>
      </c>
      <c r="AO62">
        <v>0</v>
      </c>
      <c r="AP62">
        <v>0</v>
      </c>
      <c r="AQ62">
        <v>1.0033648048424129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79.097721769985384</v>
      </c>
      <c r="BA62">
        <v>3.8921480848515362</v>
      </c>
      <c r="BB62">
        <f t="shared" si="0"/>
        <v>89.221442461836105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2.1498663522344001</v>
      </c>
      <c r="M63">
        <v>2.3586316538503693</v>
      </c>
      <c r="N63">
        <v>2.4942643126078208</v>
      </c>
      <c r="O63">
        <v>2.775895514180037</v>
      </c>
      <c r="P63">
        <v>0</v>
      </c>
      <c r="Q63">
        <v>0</v>
      </c>
      <c r="R63">
        <v>0</v>
      </c>
      <c r="S63">
        <v>0</v>
      </c>
      <c r="T63">
        <v>0.55953245668962626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0.19095005155499892</v>
      </c>
      <c r="AG63">
        <v>1.2345227526612399</v>
      </c>
      <c r="AH63">
        <v>0</v>
      </c>
      <c r="AI63">
        <v>0</v>
      </c>
      <c r="AJ63">
        <v>0</v>
      </c>
      <c r="AK63">
        <v>1.2595722680025045</v>
      </c>
      <c r="AL63">
        <v>0</v>
      </c>
      <c r="AM63">
        <v>0</v>
      </c>
      <c r="AN63">
        <v>1.0141098935504069E-2</v>
      </c>
      <c r="AO63">
        <v>0</v>
      </c>
      <c r="AP63">
        <v>0</v>
      </c>
      <c r="AQ63">
        <v>1.5050471751200165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79.097721769985384</v>
      </c>
      <c r="BA63">
        <v>3.9139908779633474</v>
      </c>
      <c r="BB63">
        <f t="shared" si="0"/>
        <v>89.722154527858564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2.1289832440793837</v>
      </c>
      <c r="M64">
        <v>2.3586316538503693</v>
      </c>
      <c r="N64">
        <v>2.4942643126078208</v>
      </c>
      <c r="O64">
        <v>2.775895514180037</v>
      </c>
      <c r="P64">
        <v>0</v>
      </c>
      <c r="Q64">
        <v>0</v>
      </c>
      <c r="R64">
        <v>0</v>
      </c>
      <c r="S64">
        <v>0</v>
      </c>
      <c r="T64">
        <v>0.55953245668962626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0.19095005155499892</v>
      </c>
      <c r="AG64">
        <v>1.2345227526612399</v>
      </c>
      <c r="AH64">
        <v>0</v>
      </c>
      <c r="AI64">
        <v>0</v>
      </c>
      <c r="AJ64">
        <v>0</v>
      </c>
      <c r="AK64">
        <v>1.2595722680025045</v>
      </c>
      <c r="AL64">
        <v>0</v>
      </c>
      <c r="AM64">
        <v>0</v>
      </c>
      <c r="AN64">
        <v>1.0141098935504069E-2</v>
      </c>
      <c r="AO64">
        <v>0</v>
      </c>
      <c r="AP64">
        <v>0</v>
      </c>
      <c r="AQ64">
        <v>1.5050471751200165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79.097721769985384</v>
      </c>
      <c r="BA64">
        <v>3.9131179640424678</v>
      </c>
      <c r="BB64">
        <f t="shared" si="0"/>
        <v>89.702144333624418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2.1289832440793837</v>
      </c>
      <c r="M65">
        <v>2.3586316538503693</v>
      </c>
      <c r="N65">
        <v>2.4942643126078208</v>
      </c>
      <c r="O65">
        <v>2.775895514180037</v>
      </c>
      <c r="P65">
        <v>0</v>
      </c>
      <c r="Q65">
        <v>0</v>
      </c>
      <c r="R65">
        <v>0</v>
      </c>
      <c r="S65">
        <v>0</v>
      </c>
      <c r="T65">
        <v>0.55953245668962626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0.19095005155499892</v>
      </c>
      <c r="AG65">
        <v>1.2345227526612399</v>
      </c>
      <c r="AH65">
        <v>0</v>
      </c>
      <c r="AI65">
        <v>0</v>
      </c>
      <c r="AJ65">
        <v>0</v>
      </c>
      <c r="AK65">
        <v>1.2595722680025045</v>
      </c>
      <c r="AL65">
        <v>0</v>
      </c>
      <c r="AM65">
        <v>0</v>
      </c>
      <c r="AN65">
        <v>1.0141098935504069E-2</v>
      </c>
      <c r="AO65">
        <v>0</v>
      </c>
      <c r="AP65">
        <v>0</v>
      </c>
      <c r="AQ65">
        <v>1.5050471751200165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79.097721769985384</v>
      </c>
      <c r="BA65">
        <v>3.9131179640424678</v>
      </c>
      <c r="BB65">
        <f t="shared" si="0"/>
        <v>89.702144333624418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2.1289832440793837</v>
      </c>
      <c r="M66">
        <v>2.3586316538503693</v>
      </c>
      <c r="N66">
        <v>2.4942643126078208</v>
      </c>
      <c r="O66">
        <v>2.775895514180037</v>
      </c>
      <c r="P66">
        <v>0</v>
      </c>
      <c r="Q66">
        <v>0</v>
      </c>
      <c r="R66">
        <v>0</v>
      </c>
      <c r="S66">
        <v>0</v>
      </c>
      <c r="T66">
        <v>0.55953245668962626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0.13624156418284281</v>
      </c>
      <c r="AF66">
        <v>0.19095005155499892</v>
      </c>
      <c r="AG66">
        <v>1.2345227526612399</v>
      </c>
      <c r="AH66">
        <v>0</v>
      </c>
      <c r="AI66">
        <v>0</v>
      </c>
      <c r="AJ66">
        <v>0</v>
      </c>
      <c r="AK66">
        <v>1.2595722680025045</v>
      </c>
      <c r="AL66">
        <v>0</v>
      </c>
      <c r="AM66">
        <v>0</v>
      </c>
      <c r="AN66">
        <v>1.0141098935504069E-2</v>
      </c>
      <c r="AO66">
        <v>0</v>
      </c>
      <c r="AP66">
        <v>0</v>
      </c>
      <c r="AQ66">
        <v>1.5050471751200165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79.097721769985384</v>
      </c>
      <c r="BA66">
        <v>3.9188128614253106</v>
      </c>
      <c r="BB66">
        <f t="shared" si="0"/>
        <v>89.832691000424418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2.1289978689188351</v>
      </c>
      <c r="M67">
        <v>2.3586316538503693</v>
      </c>
      <c r="N67">
        <v>2.4942643126078208</v>
      </c>
      <c r="O67">
        <v>2.775895514180037</v>
      </c>
      <c r="P67">
        <v>0</v>
      </c>
      <c r="Q67">
        <v>0</v>
      </c>
      <c r="R67">
        <v>0</v>
      </c>
      <c r="S67">
        <v>0</v>
      </c>
      <c r="T67">
        <v>0.55953245668962626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0.38753154289292413</v>
      </c>
      <c r="AF67">
        <v>0.19095005155499892</v>
      </c>
      <c r="AG67">
        <v>1.2345227526612399</v>
      </c>
      <c r="AH67">
        <v>6.0621036631183456E-2</v>
      </c>
      <c r="AI67">
        <v>0</v>
      </c>
      <c r="AJ67">
        <v>0</v>
      </c>
      <c r="AK67">
        <v>1.2595722680025045</v>
      </c>
      <c r="AL67">
        <v>0</v>
      </c>
      <c r="AM67">
        <v>0</v>
      </c>
      <c r="AN67">
        <v>1.0141098935504069E-2</v>
      </c>
      <c r="AO67">
        <v>0</v>
      </c>
      <c r="AP67">
        <v>0</v>
      </c>
      <c r="AQ67">
        <v>2.0067295775412228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79.057485911083262</v>
      </c>
      <c r="BA67">
        <v>3.9511398187039686</v>
      </c>
      <c r="BB67">
        <f t="shared" si="0"/>
        <v>90.573736226845554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2.1289978689188351</v>
      </c>
      <c r="M68">
        <v>2.3586316538503693</v>
      </c>
      <c r="N68">
        <v>2.4942643126078208</v>
      </c>
      <c r="O68">
        <v>2.775895514180037</v>
      </c>
      <c r="P68">
        <v>0</v>
      </c>
      <c r="Q68">
        <v>0</v>
      </c>
      <c r="R68">
        <v>0</v>
      </c>
      <c r="S68">
        <v>0</v>
      </c>
      <c r="T68">
        <v>0.55953245668962626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0.38753154289292413</v>
      </c>
      <c r="AF68">
        <v>0.19095005155499892</v>
      </c>
      <c r="AG68">
        <v>1.2345227526612399</v>
      </c>
      <c r="AH68">
        <v>0.42434732122730118</v>
      </c>
      <c r="AI68">
        <v>0</v>
      </c>
      <c r="AJ68">
        <v>0</v>
      </c>
      <c r="AK68">
        <v>1.2595722680025045</v>
      </c>
      <c r="AL68">
        <v>0</v>
      </c>
      <c r="AM68">
        <v>0</v>
      </c>
      <c r="AN68">
        <v>1.0141098935504069E-2</v>
      </c>
      <c r="AO68">
        <v>0</v>
      </c>
      <c r="AP68">
        <v>0</v>
      </c>
      <c r="AQ68">
        <v>2.0067295775412228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79.200165936130233</v>
      </c>
      <c r="BA68">
        <v>3.9723076024470503</v>
      </c>
      <c r="BB68">
        <f t="shared" ref="BB68:BB99" si="1">SUM(B68:AZ68)-BA68</f>
        <v>91.05897475274557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2.1289978689188351</v>
      </c>
      <c r="M69">
        <v>2.3586316538503693</v>
      </c>
      <c r="N69">
        <v>2.4942643126078208</v>
      </c>
      <c r="O69">
        <v>2.775895514180037</v>
      </c>
      <c r="P69">
        <v>0</v>
      </c>
      <c r="Q69">
        <v>0</v>
      </c>
      <c r="R69">
        <v>0</v>
      </c>
      <c r="S69">
        <v>0</v>
      </c>
      <c r="T69">
        <v>0.55953245668962626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0.38753154289292413</v>
      </c>
      <c r="AF69">
        <v>0.19095005155499892</v>
      </c>
      <c r="AG69">
        <v>1.2345227526612399</v>
      </c>
      <c r="AH69">
        <v>0.99822654289292412</v>
      </c>
      <c r="AI69">
        <v>0</v>
      </c>
      <c r="AJ69">
        <v>0</v>
      </c>
      <c r="AK69">
        <v>1.2595722680025045</v>
      </c>
      <c r="AL69">
        <v>0</v>
      </c>
      <c r="AM69">
        <v>0</v>
      </c>
      <c r="AN69">
        <v>1.0141098935504069E-2</v>
      </c>
      <c r="AO69">
        <v>0</v>
      </c>
      <c r="AP69">
        <v>0</v>
      </c>
      <c r="AQ69">
        <v>2.0067295775412228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79.442053850970566</v>
      </c>
      <c r="BA69">
        <v>4.0064066687529989</v>
      </c>
      <c r="BB69">
        <f t="shared" si="1"/>
        <v>91.840642822945568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2.1289872600318276</v>
      </c>
      <c r="M70">
        <v>2.3586316538503693</v>
      </c>
      <c r="N70">
        <v>2.4942643126078208</v>
      </c>
      <c r="O70">
        <v>2.775895514180037</v>
      </c>
      <c r="P70">
        <v>0</v>
      </c>
      <c r="Q70">
        <v>0</v>
      </c>
      <c r="R70">
        <v>0</v>
      </c>
      <c r="S70">
        <v>0</v>
      </c>
      <c r="T70">
        <v>0.55953245668962626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0.20922223418910457</v>
      </c>
      <c r="AE70">
        <v>0.38753154289292413</v>
      </c>
      <c r="AF70">
        <v>0.19095005155499892</v>
      </c>
      <c r="AG70">
        <v>1.2345227526612399</v>
      </c>
      <c r="AH70">
        <v>1.3134559809016904</v>
      </c>
      <c r="AI70">
        <v>0</v>
      </c>
      <c r="AJ70">
        <v>0</v>
      </c>
      <c r="AK70">
        <v>1.2595722680025045</v>
      </c>
      <c r="AL70">
        <v>0</v>
      </c>
      <c r="AM70">
        <v>0</v>
      </c>
      <c r="AN70">
        <v>1.0141098935504069E-2</v>
      </c>
      <c r="AO70">
        <v>0</v>
      </c>
      <c r="AP70">
        <v>0</v>
      </c>
      <c r="AQ70">
        <v>2.0067295775412228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79.91130661657273</v>
      </c>
      <c r="BA70">
        <v>4.0479430708015629</v>
      </c>
      <c r="BB70">
        <f t="shared" si="1"/>
        <v>92.792800249810043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2.1289872600318276</v>
      </c>
      <c r="M71">
        <v>2.3586316538503693</v>
      </c>
      <c r="N71">
        <v>2.4942643126078208</v>
      </c>
      <c r="O71">
        <v>2.775895514180037</v>
      </c>
      <c r="P71">
        <v>0</v>
      </c>
      <c r="Q71">
        <v>0</v>
      </c>
      <c r="R71">
        <v>0</v>
      </c>
      <c r="S71">
        <v>0</v>
      </c>
      <c r="T71">
        <v>0.55953245668962626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7.4889411396368191E-2</v>
      </c>
      <c r="AC71">
        <v>0</v>
      </c>
      <c r="AD71">
        <v>0.41844446837820914</v>
      </c>
      <c r="AE71">
        <v>0.77506308578584826</v>
      </c>
      <c r="AF71">
        <v>0.38190008129826752</v>
      </c>
      <c r="AG71">
        <v>1.2345227526612399</v>
      </c>
      <c r="AH71">
        <v>1.4973398143393863</v>
      </c>
      <c r="AI71">
        <v>0</v>
      </c>
      <c r="AJ71">
        <v>0</v>
      </c>
      <c r="AK71">
        <v>1.2595722680025045</v>
      </c>
      <c r="AL71">
        <v>0</v>
      </c>
      <c r="AM71">
        <v>6.2554325088707993E-2</v>
      </c>
      <c r="AN71">
        <v>1.0141098935504069E-2</v>
      </c>
      <c r="AO71">
        <v>0</v>
      </c>
      <c r="AP71">
        <v>0</v>
      </c>
      <c r="AQ71">
        <v>2.0067295775412228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79.697585055312018</v>
      </c>
      <c r="BA71">
        <v>4.0853670210889277</v>
      </c>
      <c r="BB71">
        <f t="shared" si="1"/>
        <v>93.650686115010032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2.1289872600318276</v>
      </c>
      <c r="M72">
        <v>2.3586316538503693</v>
      </c>
      <c r="N72">
        <v>2.4942643126078208</v>
      </c>
      <c r="O72">
        <v>2.775895514180037</v>
      </c>
      <c r="P72">
        <v>0</v>
      </c>
      <c r="Q72">
        <v>0</v>
      </c>
      <c r="R72">
        <v>0</v>
      </c>
      <c r="S72">
        <v>0</v>
      </c>
      <c r="T72">
        <v>0.55953245668962626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0.3669581778334377</v>
      </c>
      <c r="AC72">
        <v>0</v>
      </c>
      <c r="AD72">
        <v>0.62766670256731383</v>
      </c>
      <c r="AE72">
        <v>0.77506308578584826</v>
      </c>
      <c r="AF72">
        <v>0.57285013285326647</v>
      </c>
      <c r="AG72">
        <v>1.2345227526612399</v>
      </c>
      <c r="AH72">
        <v>1.9964530857858482</v>
      </c>
      <c r="AI72">
        <v>0</v>
      </c>
      <c r="AJ72">
        <v>0</v>
      </c>
      <c r="AK72">
        <v>1.2595722680025045</v>
      </c>
      <c r="AL72">
        <v>0</v>
      </c>
      <c r="AM72">
        <v>0.11572550970569817</v>
      </c>
      <c r="AN72">
        <v>1.0141098935504069E-2</v>
      </c>
      <c r="AO72">
        <v>0</v>
      </c>
      <c r="AP72">
        <v>0</v>
      </c>
      <c r="AQ72">
        <v>2.0067295775412228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80.465189939469823</v>
      </c>
      <c r="BA72">
        <v>4.1694740714913481</v>
      </c>
      <c r="BB72">
        <f t="shared" si="1"/>
        <v>95.578709457010035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2.1289872600318276</v>
      </c>
      <c r="M73">
        <v>2.3586316538503693</v>
      </c>
      <c r="N73">
        <v>2.4942643126078208</v>
      </c>
      <c r="O73">
        <v>2.775895514180037</v>
      </c>
      <c r="P73">
        <v>0</v>
      </c>
      <c r="Q73">
        <v>0</v>
      </c>
      <c r="R73">
        <v>0</v>
      </c>
      <c r="S73">
        <v>0</v>
      </c>
      <c r="T73">
        <v>0.55953245668962626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0.73990749843456483</v>
      </c>
      <c r="AC73">
        <v>0</v>
      </c>
      <c r="AD73">
        <v>0.62766670256731383</v>
      </c>
      <c r="AE73">
        <v>1.1656222078897931</v>
      </c>
      <c r="AF73">
        <v>0.64286515466499683</v>
      </c>
      <c r="AG73">
        <v>1.2345227526612399</v>
      </c>
      <c r="AH73">
        <v>2.4955663572323106</v>
      </c>
      <c r="AI73">
        <v>0</v>
      </c>
      <c r="AJ73">
        <v>0</v>
      </c>
      <c r="AK73">
        <v>1.2595722680025045</v>
      </c>
      <c r="AL73">
        <v>0</v>
      </c>
      <c r="AM73">
        <v>0.21894014965560427</v>
      </c>
      <c r="AN73">
        <v>1.0141098935504069E-2</v>
      </c>
      <c r="AO73">
        <v>0</v>
      </c>
      <c r="AP73">
        <v>0</v>
      </c>
      <c r="AQ73">
        <v>2.0067295775412228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82.04613859319555</v>
      </c>
      <c r="BA73">
        <v>4.2955763127302591</v>
      </c>
      <c r="BB73">
        <f t="shared" si="1"/>
        <v>98.469407245410025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2.1289872600318276</v>
      </c>
      <c r="M74">
        <v>2.3586316538503693</v>
      </c>
      <c r="N74">
        <v>2.4942643126078208</v>
      </c>
      <c r="O74">
        <v>2.775895514180037</v>
      </c>
      <c r="P74">
        <v>0</v>
      </c>
      <c r="Q74">
        <v>0</v>
      </c>
      <c r="R74">
        <v>0</v>
      </c>
      <c r="S74">
        <v>0</v>
      </c>
      <c r="T74">
        <v>0.55953245668962626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0.73990749843456483</v>
      </c>
      <c r="AC74">
        <v>0</v>
      </c>
      <c r="AD74">
        <v>0.62766670256731383</v>
      </c>
      <c r="AE74">
        <v>1.1665910294301816</v>
      </c>
      <c r="AF74">
        <v>0.64286515466499683</v>
      </c>
      <c r="AG74">
        <v>1.2345227526612399</v>
      </c>
      <c r="AH74">
        <v>2.9946796286787727</v>
      </c>
      <c r="AI74">
        <v>0</v>
      </c>
      <c r="AJ74">
        <v>0</v>
      </c>
      <c r="AK74">
        <v>1.2595722680025045</v>
      </c>
      <c r="AL74">
        <v>0</v>
      </c>
      <c r="AM74">
        <v>0.37157272750991438</v>
      </c>
      <c r="AN74">
        <v>1.0141098935504069E-2</v>
      </c>
      <c r="AO74">
        <v>0</v>
      </c>
      <c r="AP74">
        <v>0</v>
      </c>
      <c r="AQ74">
        <v>2.0067295775412228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82.237786474639933</v>
      </c>
      <c r="BA74">
        <v>4.3308706674157973</v>
      </c>
      <c r="BB74">
        <f t="shared" si="1"/>
        <v>99.278475443010038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2.1289938008606746</v>
      </c>
      <c r="M75">
        <v>2.3586316538503693</v>
      </c>
      <c r="N75">
        <v>2.4942643126078208</v>
      </c>
      <c r="O75">
        <v>2.775895514180037</v>
      </c>
      <c r="P75">
        <v>0</v>
      </c>
      <c r="Q75">
        <v>0</v>
      </c>
      <c r="R75">
        <v>0</v>
      </c>
      <c r="S75">
        <v>0</v>
      </c>
      <c r="T75">
        <v>0.55953245668962626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0.73990749843456483</v>
      </c>
      <c r="AC75">
        <v>0</v>
      </c>
      <c r="AD75">
        <v>0.62766670256731383</v>
      </c>
      <c r="AE75">
        <v>1.1665910294301816</v>
      </c>
      <c r="AF75">
        <v>0.64286515466499683</v>
      </c>
      <c r="AG75">
        <v>1.2345227526612399</v>
      </c>
      <c r="AH75">
        <v>2.9946796286787727</v>
      </c>
      <c r="AI75">
        <v>0</v>
      </c>
      <c r="AJ75">
        <v>0</v>
      </c>
      <c r="AK75">
        <v>1.2595722680025045</v>
      </c>
      <c r="AL75">
        <v>0</v>
      </c>
      <c r="AM75">
        <v>0.37157272750991438</v>
      </c>
      <c r="AN75">
        <v>1.0141098935504069E-2</v>
      </c>
      <c r="AO75">
        <v>0</v>
      </c>
      <c r="AP75">
        <v>0</v>
      </c>
      <c r="AQ75">
        <v>2.0067295775412228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82.25865894385305</v>
      </c>
      <c r="BA75">
        <v>4.3317434100355499</v>
      </c>
      <c r="BB75">
        <f t="shared" si="1"/>
        <v>99.298481710432242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2.1289938008606746</v>
      </c>
      <c r="M76">
        <v>2.3586316538503693</v>
      </c>
      <c r="N76">
        <v>2.4942643126078208</v>
      </c>
      <c r="O76">
        <v>2.775895514180037</v>
      </c>
      <c r="P76">
        <v>0</v>
      </c>
      <c r="Q76">
        <v>0</v>
      </c>
      <c r="R76">
        <v>0</v>
      </c>
      <c r="S76">
        <v>0</v>
      </c>
      <c r="T76">
        <v>0.55953245668962626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0.73990749843456483</v>
      </c>
      <c r="AC76">
        <v>0</v>
      </c>
      <c r="AD76">
        <v>0.62766670256731383</v>
      </c>
      <c r="AE76">
        <v>1.1665910294301816</v>
      </c>
      <c r="AF76">
        <v>0.64286515466499683</v>
      </c>
      <c r="AG76">
        <v>1.2345227526612399</v>
      </c>
      <c r="AH76">
        <v>2.9946796286787727</v>
      </c>
      <c r="AI76">
        <v>0</v>
      </c>
      <c r="AJ76">
        <v>0</v>
      </c>
      <c r="AK76">
        <v>1.2595722680025045</v>
      </c>
      <c r="AL76">
        <v>0</v>
      </c>
      <c r="AM76">
        <v>0.37157272750991438</v>
      </c>
      <c r="AN76">
        <v>1.0141098935504069E-2</v>
      </c>
      <c r="AO76">
        <v>0</v>
      </c>
      <c r="AP76">
        <v>0</v>
      </c>
      <c r="AQ76">
        <v>2.0067295775412228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81.874514715090783</v>
      </c>
      <c r="BA76">
        <v>4.3156861812732856</v>
      </c>
      <c r="BB76">
        <f t="shared" si="1"/>
        <v>98.930394710432239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2.1290045100088606</v>
      </c>
      <c r="M77">
        <v>2.3586316538503693</v>
      </c>
      <c r="N77">
        <v>2.4942643126078208</v>
      </c>
      <c r="O77">
        <v>2.775895514180037</v>
      </c>
      <c r="P77">
        <v>0</v>
      </c>
      <c r="Q77">
        <v>0</v>
      </c>
      <c r="R77">
        <v>0</v>
      </c>
      <c r="S77">
        <v>0</v>
      </c>
      <c r="T77">
        <v>0.55953245668962626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0.73990749843456483</v>
      </c>
      <c r="AC77">
        <v>0</v>
      </c>
      <c r="AD77">
        <v>0.62766670256731383</v>
      </c>
      <c r="AE77">
        <v>1.1665910294301816</v>
      </c>
      <c r="AF77">
        <v>0.64286515466499683</v>
      </c>
      <c r="AG77">
        <v>1.2345227526612399</v>
      </c>
      <c r="AH77">
        <v>2.4248418108954288</v>
      </c>
      <c r="AI77">
        <v>0</v>
      </c>
      <c r="AJ77">
        <v>0</v>
      </c>
      <c r="AK77">
        <v>1.2595722680025045</v>
      </c>
      <c r="AL77">
        <v>0</v>
      </c>
      <c r="AM77">
        <v>0.37157272750991438</v>
      </c>
      <c r="AN77">
        <v>1.0141098935504069E-2</v>
      </c>
      <c r="AO77">
        <v>0</v>
      </c>
      <c r="AP77">
        <v>0</v>
      </c>
      <c r="AQ77">
        <v>2.0067295775412228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81.503305155499888</v>
      </c>
      <c r="BA77">
        <v>4.2763508485414441</v>
      </c>
      <c r="BB77">
        <f t="shared" si="1"/>
        <v>98.02869337493803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2.1290045100088606</v>
      </c>
      <c r="M78">
        <v>2.3586316538503693</v>
      </c>
      <c r="N78">
        <v>2.4942643126078208</v>
      </c>
      <c r="O78">
        <v>2.775895514180037</v>
      </c>
      <c r="P78">
        <v>0</v>
      </c>
      <c r="Q78">
        <v>0</v>
      </c>
      <c r="R78">
        <v>0</v>
      </c>
      <c r="S78">
        <v>0</v>
      </c>
      <c r="T78">
        <v>0.55953245668962626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0.73990749843456483</v>
      </c>
      <c r="AC78">
        <v>0</v>
      </c>
      <c r="AD78">
        <v>0.62766670256731383</v>
      </c>
      <c r="AE78">
        <v>1.1665910294301816</v>
      </c>
      <c r="AF78">
        <v>0.64286515466499683</v>
      </c>
      <c r="AG78">
        <v>1.2345227526612399</v>
      </c>
      <c r="AH78">
        <v>2.2227716599874761</v>
      </c>
      <c r="AI78">
        <v>0</v>
      </c>
      <c r="AJ78">
        <v>0</v>
      </c>
      <c r="AK78">
        <v>1.2595722680025045</v>
      </c>
      <c r="AL78">
        <v>0</v>
      </c>
      <c r="AM78">
        <v>0.37157272750991438</v>
      </c>
      <c r="AN78">
        <v>1.0141098935504069E-2</v>
      </c>
      <c r="AO78">
        <v>0</v>
      </c>
      <c r="AP78">
        <v>0</v>
      </c>
      <c r="AQ78">
        <v>2.0067295775412228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81.009517845961156</v>
      </c>
      <c r="BA78">
        <v>4.2472640066947704</v>
      </c>
      <c r="BB78">
        <f t="shared" si="1"/>
        <v>97.361922756338032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2.1290045100088606</v>
      </c>
      <c r="M79">
        <v>2.3586316538503693</v>
      </c>
      <c r="N79">
        <v>2.4942643126078208</v>
      </c>
      <c r="O79">
        <v>2.775895514180037</v>
      </c>
      <c r="P79">
        <v>0</v>
      </c>
      <c r="Q79">
        <v>0</v>
      </c>
      <c r="R79">
        <v>0</v>
      </c>
      <c r="S79">
        <v>0</v>
      </c>
      <c r="T79">
        <v>0.55953245668962626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0.3669581778334377</v>
      </c>
      <c r="AC79">
        <v>0</v>
      </c>
      <c r="AD79">
        <v>0.41844446837820914</v>
      </c>
      <c r="AE79">
        <v>0.77506308578584826</v>
      </c>
      <c r="AF79">
        <v>0.38614342256313916</v>
      </c>
      <c r="AG79">
        <v>1.2345227526612399</v>
      </c>
      <c r="AH79">
        <v>1.8792523948027546</v>
      </c>
      <c r="AI79">
        <v>0</v>
      </c>
      <c r="AJ79">
        <v>0</v>
      </c>
      <c r="AK79">
        <v>1.2595722680025045</v>
      </c>
      <c r="AL79">
        <v>0</v>
      </c>
      <c r="AM79">
        <v>0.24771513587977456</v>
      </c>
      <c r="AN79">
        <v>1.0141098935504069E-2</v>
      </c>
      <c r="AO79">
        <v>0</v>
      </c>
      <c r="AP79">
        <v>0</v>
      </c>
      <c r="AQ79">
        <v>2.0067295775412228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80.518881235650142</v>
      </c>
      <c r="BA79">
        <v>4.1557874363324752</v>
      </c>
      <c r="BB79">
        <f t="shared" si="1"/>
        <v>95.264964629038019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2.1290045100088606</v>
      </c>
      <c r="M80">
        <v>2.3586316538503693</v>
      </c>
      <c r="N80">
        <v>2.4942643126078208</v>
      </c>
      <c r="O80">
        <v>2.775895514180037</v>
      </c>
      <c r="P80">
        <v>0</v>
      </c>
      <c r="Q80">
        <v>0</v>
      </c>
      <c r="R80">
        <v>0</v>
      </c>
      <c r="S80">
        <v>0</v>
      </c>
      <c r="T80">
        <v>0.55953245668962626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7.4889411396368191E-2</v>
      </c>
      <c r="AC80">
        <v>0</v>
      </c>
      <c r="AD80">
        <v>0.20922223418910457</v>
      </c>
      <c r="AE80">
        <v>0.72662162805259856</v>
      </c>
      <c r="AF80">
        <v>0.38190008129826752</v>
      </c>
      <c r="AG80">
        <v>1.2345227526612399</v>
      </c>
      <c r="AH80">
        <v>1.4973398143393863</v>
      </c>
      <c r="AI80">
        <v>0</v>
      </c>
      <c r="AJ80">
        <v>0</v>
      </c>
      <c r="AK80">
        <v>1.2595722680025045</v>
      </c>
      <c r="AL80">
        <v>0</v>
      </c>
      <c r="AM80">
        <v>0.12385756793988728</v>
      </c>
      <c r="AN80">
        <v>1.0141098935504069E-2</v>
      </c>
      <c r="AO80">
        <v>0</v>
      </c>
      <c r="AP80">
        <v>0</v>
      </c>
      <c r="AQ80">
        <v>2.0067295775412228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79.893672510958027</v>
      </c>
      <c r="BA80">
        <v>4.0853563310127932</v>
      </c>
      <c r="BB80">
        <f t="shared" si="1"/>
        <v>93.650441061638034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2.1290045100088606</v>
      </c>
      <c r="M81">
        <v>2.3586316538503693</v>
      </c>
      <c r="N81">
        <v>2.4942643126078208</v>
      </c>
      <c r="O81">
        <v>2.775895514180037</v>
      </c>
      <c r="P81">
        <v>0</v>
      </c>
      <c r="Q81">
        <v>0</v>
      </c>
      <c r="R81">
        <v>0</v>
      </c>
      <c r="S81">
        <v>0</v>
      </c>
      <c r="T81">
        <v>0.55953245668962626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0.20922223418910457</v>
      </c>
      <c r="AE81">
        <v>0.36331081402629928</v>
      </c>
      <c r="AF81">
        <v>0.38190008129826752</v>
      </c>
      <c r="AG81">
        <v>1.2345227526612399</v>
      </c>
      <c r="AH81">
        <v>0.99822654289292412</v>
      </c>
      <c r="AI81">
        <v>0</v>
      </c>
      <c r="AJ81">
        <v>0</v>
      </c>
      <c r="AK81">
        <v>1.2595722680025045</v>
      </c>
      <c r="AL81">
        <v>0</v>
      </c>
      <c r="AM81">
        <v>2.1894010227509916E-2</v>
      </c>
      <c r="AN81">
        <v>1.0141098935504069E-2</v>
      </c>
      <c r="AO81">
        <v>0</v>
      </c>
      <c r="AP81">
        <v>0</v>
      </c>
      <c r="AQ81">
        <v>1.7284684850761847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79.462926320183669</v>
      </c>
      <c r="BA81">
        <v>4.0122780456918878</v>
      </c>
      <c r="BB81">
        <f t="shared" si="1"/>
        <v>91.975235009138032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2.1290045100088606</v>
      </c>
      <c r="M82">
        <v>2.3586316538503693</v>
      </c>
      <c r="N82">
        <v>2.4942643126078208</v>
      </c>
      <c r="O82">
        <v>2.775895514180037</v>
      </c>
      <c r="P82">
        <v>0</v>
      </c>
      <c r="Q82">
        <v>0</v>
      </c>
      <c r="R82">
        <v>0</v>
      </c>
      <c r="S82">
        <v>0</v>
      </c>
      <c r="T82">
        <v>0.55953245668962626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0.2031578252974327</v>
      </c>
      <c r="AE82">
        <v>0</v>
      </c>
      <c r="AF82">
        <v>0.38190008129826752</v>
      </c>
      <c r="AG82">
        <v>1.2345227526612399</v>
      </c>
      <c r="AH82">
        <v>0.4869890597996242</v>
      </c>
      <c r="AI82">
        <v>0</v>
      </c>
      <c r="AJ82">
        <v>0</v>
      </c>
      <c r="AK82">
        <v>1.2595722680025045</v>
      </c>
      <c r="AL82">
        <v>0</v>
      </c>
      <c r="AM82">
        <v>0</v>
      </c>
      <c r="AN82">
        <v>1.0141098935504069E-2</v>
      </c>
      <c r="AO82">
        <v>0</v>
      </c>
      <c r="AP82">
        <v>0</v>
      </c>
      <c r="AQ82">
        <v>1.5050471751200165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79.316473596326446</v>
      </c>
      <c r="BA82">
        <v>3.9590925303397051</v>
      </c>
      <c r="BB82">
        <f t="shared" si="1"/>
        <v>90.756039774438051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2.1290045100088606</v>
      </c>
      <c r="M83">
        <v>2.3586316538503693</v>
      </c>
      <c r="N83">
        <v>2.4942643126078208</v>
      </c>
      <c r="O83">
        <v>2.775895514180037</v>
      </c>
      <c r="P83">
        <v>0</v>
      </c>
      <c r="Q83">
        <v>0</v>
      </c>
      <c r="R83">
        <v>0</v>
      </c>
      <c r="S83">
        <v>0</v>
      </c>
      <c r="T83">
        <v>0.55953245668962626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0.2031578252974327</v>
      </c>
      <c r="AE83">
        <v>0</v>
      </c>
      <c r="AF83">
        <v>0.38190008129826752</v>
      </c>
      <c r="AG83">
        <v>1.2345227526612399</v>
      </c>
      <c r="AH83">
        <v>0</v>
      </c>
      <c r="AI83">
        <v>0</v>
      </c>
      <c r="AJ83">
        <v>0</v>
      </c>
      <c r="AK83">
        <v>1.2595722680025045</v>
      </c>
      <c r="AL83">
        <v>0</v>
      </c>
      <c r="AM83">
        <v>0</v>
      </c>
      <c r="AN83">
        <v>1.0141098935504069E-2</v>
      </c>
      <c r="AO83">
        <v>0</v>
      </c>
      <c r="AP83">
        <v>0</v>
      </c>
      <c r="AQ83">
        <v>1.5050471751200165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79.149902943018148</v>
      </c>
      <c r="BA83">
        <v>3.931773734331788</v>
      </c>
      <c r="BB83">
        <f t="shared" si="1"/>
        <v>90.129798857338045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2.1290045100088606</v>
      </c>
      <c r="M84">
        <v>2.3586316538503693</v>
      </c>
      <c r="N84">
        <v>2.4942643126078208</v>
      </c>
      <c r="O84">
        <v>2.775895514180037</v>
      </c>
      <c r="P84">
        <v>0</v>
      </c>
      <c r="Q84">
        <v>0</v>
      </c>
      <c r="R84">
        <v>0</v>
      </c>
      <c r="S84">
        <v>0</v>
      </c>
      <c r="T84">
        <v>0.55953245668962626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0.38190008129826752</v>
      </c>
      <c r="AG84">
        <v>1.2345227526612399</v>
      </c>
      <c r="AH84">
        <v>0</v>
      </c>
      <c r="AI84">
        <v>0</v>
      </c>
      <c r="AJ84">
        <v>0</v>
      </c>
      <c r="AK84">
        <v>1.2595722680025045</v>
      </c>
      <c r="AL84">
        <v>0</v>
      </c>
      <c r="AM84">
        <v>0</v>
      </c>
      <c r="AN84">
        <v>1.0141098935504069E-2</v>
      </c>
      <c r="AO84">
        <v>0</v>
      </c>
      <c r="AP84">
        <v>0</v>
      </c>
      <c r="AQ84">
        <v>1.0033648048424129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79.160339177624707</v>
      </c>
      <c r="BA84">
        <v>3.902747648763305</v>
      </c>
      <c r="BB84">
        <f t="shared" si="1"/>
        <v>89.464420981938034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2.1289832440793837</v>
      </c>
      <c r="M85">
        <v>2.3586316538503693</v>
      </c>
      <c r="N85">
        <v>2.4942643126078208</v>
      </c>
      <c r="O85">
        <v>2.775895514180037</v>
      </c>
      <c r="P85">
        <v>0</v>
      </c>
      <c r="Q85">
        <v>0</v>
      </c>
      <c r="R85">
        <v>0</v>
      </c>
      <c r="S85">
        <v>0</v>
      </c>
      <c r="T85">
        <v>0.55953245668962626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0.38190008129826752</v>
      </c>
      <c r="AG85">
        <v>1.2345227526612399</v>
      </c>
      <c r="AH85">
        <v>0</v>
      </c>
      <c r="AI85">
        <v>0</v>
      </c>
      <c r="AJ85">
        <v>0</v>
      </c>
      <c r="AK85">
        <v>1.2595722680025045</v>
      </c>
      <c r="AL85">
        <v>0</v>
      </c>
      <c r="AM85">
        <v>0</v>
      </c>
      <c r="AN85">
        <v>1.0141098935504069E-2</v>
      </c>
      <c r="AO85">
        <v>0</v>
      </c>
      <c r="AP85">
        <v>0</v>
      </c>
      <c r="AQ85">
        <v>0.50168240242120643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79.129030473805045</v>
      </c>
      <c r="BA85">
        <v>3.8804677316065863</v>
      </c>
      <c r="BB85">
        <f t="shared" si="1"/>
        <v>88.953688526924424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2.1289832440793837</v>
      </c>
      <c r="M86">
        <v>2.3586316538503693</v>
      </c>
      <c r="N86">
        <v>2.4942643126078208</v>
      </c>
      <c r="O86">
        <v>2.775895514180037</v>
      </c>
      <c r="P86">
        <v>0</v>
      </c>
      <c r="Q86">
        <v>0</v>
      </c>
      <c r="R86">
        <v>0</v>
      </c>
      <c r="S86">
        <v>0</v>
      </c>
      <c r="T86">
        <v>0.55953245668962626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0.38190008129826752</v>
      </c>
      <c r="AG86">
        <v>1.2345227526612399</v>
      </c>
      <c r="AH86">
        <v>0</v>
      </c>
      <c r="AI86">
        <v>0</v>
      </c>
      <c r="AJ86">
        <v>0</v>
      </c>
      <c r="AK86">
        <v>1.2595722680025045</v>
      </c>
      <c r="AL86">
        <v>0</v>
      </c>
      <c r="AM86">
        <v>0</v>
      </c>
      <c r="AN86">
        <v>1.0141098935504069E-2</v>
      </c>
      <c r="AO86">
        <v>0</v>
      </c>
      <c r="AP86">
        <v>0</v>
      </c>
      <c r="AQ86">
        <v>0.50168240242120643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79.129030473805045</v>
      </c>
      <c r="BA86">
        <v>3.8804677316065863</v>
      </c>
      <c r="BB86">
        <f t="shared" si="1"/>
        <v>88.953688526924424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2.1289832440793837</v>
      </c>
      <c r="M87">
        <v>2.3586316538503693</v>
      </c>
      <c r="N87">
        <v>2.4942643126078208</v>
      </c>
      <c r="O87">
        <v>2.775895514180037</v>
      </c>
      <c r="P87">
        <v>0</v>
      </c>
      <c r="Q87">
        <v>0</v>
      </c>
      <c r="R87">
        <v>0</v>
      </c>
      <c r="S87">
        <v>0</v>
      </c>
      <c r="T87">
        <v>0.55953245668962626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0.38190008129826752</v>
      </c>
      <c r="AG87">
        <v>1.2345227526612399</v>
      </c>
      <c r="AH87">
        <v>0</v>
      </c>
      <c r="AI87">
        <v>0</v>
      </c>
      <c r="AJ87">
        <v>0</v>
      </c>
      <c r="AK87">
        <v>1.2595722680025045</v>
      </c>
      <c r="AL87">
        <v>0</v>
      </c>
      <c r="AM87">
        <v>0</v>
      </c>
      <c r="AN87">
        <v>1.0141098935504069E-2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79.035104362346047</v>
      </c>
      <c r="BA87">
        <v>3.8555712957263992</v>
      </c>
      <c r="BB87">
        <f t="shared" si="1"/>
        <v>88.38297644892441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2.1289832440793837</v>
      </c>
      <c r="M88">
        <v>2.3586316538503693</v>
      </c>
      <c r="N88">
        <v>2.4942643126078208</v>
      </c>
      <c r="O88">
        <v>2.775895514180037</v>
      </c>
      <c r="P88">
        <v>0</v>
      </c>
      <c r="Q88">
        <v>0</v>
      </c>
      <c r="R88">
        <v>0</v>
      </c>
      <c r="S88">
        <v>0</v>
      </c>
      <c r="T88">
        <v>0.55953245668962626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0.38190008129826752</v>
      </c>
      <c r="AG88">
        <v>1.2345227526612399</v>
      </c>
      <c r="AH88">
        <v>0</v>
      </c>
      <c r="AI88">
        <v>0</v>
      </c>
      <c r="AJ88">
        <v>0</v>
      </c>
      <c r="AK88">
        <v>1.2595722680025045</v>
      </c>
      <c r="AL88">
        <v>0</v>
      </c>
      <c r="AM88">
        <v>0</v>
      </c>
      <c r="AN88">
        <v>1.0141098935504069E-2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79.055976831559164</v>
      </c>
      <c r="BA88">
        <v>3.856443764939506</v>
      </c>
      <c r="BB88">
        <f t="shared" si="1"/>
        <v>88.40297644892442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2.1185470517064453</v>
      </c>
      <c r="M89">
        <v>2.3586316538503693</v>
      </c>
      <c r="N89">
        <v>2.4942643126078208</v>
      </c>
      <c r="O89">
        <v>2.775895514180037</v>
      </c>
      <c r="P89">
        <v>0</v>
      </c>
      <c r="Q89">
        <v>0</v>
      </c>
      <c r="R89">
        <v>0</v>
      </c>
      <c r="S89">
        <v>0</v>
      </c>
      <c r="T89">
        <v>0.55953245668962626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0.38190008129826752</v>
      </c>
      <c r="AG89">
        <v>1.2345227526612399</v>
      </c>
      <c r="AH89">
        <v>0</v>
      </c>
      <c r="AI89">
        <v>0</v>
      </c>
      <c r="AJ89">
        <v>0</v>
      </c>
      <c r="AK89">
        <v>1.2595722680025045</v>
      </c>
      <c r="AL89">
        <v>0</v>
      </c>
      <c r="AM89">
        <v>0</v>
      </c>
      <c r="AN89">
        <v>1.0141098935504069E-2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79.10816739720309</v>
      </c>
      <c r="BA89">
        <v>3.8581890977422404</v>
      </c>
      <c r="BB89">
        <f t="shared" si="1"/>
        <v>88.442985489392669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2.1185448094821906</v>
      </c>
      <c r="M90">
        <v>2.3586316538503693</v>
      </c>
      <c r="N90">
        <v>2.4942643126078208</v>
      </c>
      <c r="O90">
        <v>2.775895514180037</v>
      </c>
      <c r="P90">
        <v>0</v>
      </c>
      <c r="Q90">
        <v>0</v>
      </c>
      <c r="R90">
        <v>0</v>
      </c>
      <c r="S90">
        <v>0</v>
      </c>
      <c r="T90">
        <v>0.55953245668962626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0.38190008129826752</v>
      </c>
      <c r="AG90">
        <v>1.2345227526612399</v>
      </c>
      <c r="AH90">
        <v>0</v>
      </c>
      <c r="AI90">
        <v>0</v>
      </c>
      <c r="AJ90">
        <v>0</v>
      </c>
      <c r="AK90">
        <v>1.2595722680025045</v>
      </c>
      <c r="AL90">
        <v>0</v>
      </c>
      <c r="AM90">
        <v>0</v>
      </c>
      <c r="AN90">
        <v>1.0141098935504069E-2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79.11928407430598</v>
      </c>
      <c r="BA90">
        <v>3.8586536811201642</v>
      </c>
      <c r="BB90">
        <f t="shared" si="1"/>
        <v>88.453635340893385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2.0246536527708501</v>
      </c>
      <c r="M91">
        <v>2.3586316538503693</v>
      </c>
      <c r="N91">
        <v>2.4942643126078208</v>
      </c>
      <c r="O91">
        <v>2.775895514180037</v>
      </c>
      <c r="P91">
        <v>0</v>
      </c>
      <c r="Q91">
        <v>0</v>
      </c>
      <c r="R91">
        <v>0</v>
      </c>
      <c r="S91">
        <v>0</v>
      </c>
      <c r="T91">
        <v>0.55953245668962626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0.19095005155499892</v>
      </c>
      <c r="AG91">
        <v>1.2345227526612399</v>
      </c>
      <c r="AH91">
        <v>0</v>
      </c>
      <c r="AI91">
        <v>0</v>
      </c>
      <c r="AJ91">
        <v>0</v>
      </c>
      <c r="AK91">
        <v>1.2595722680025045</v>
      </c>
      <c r="AL91">
        <v>0</v>
      </c>
      <c r="AM91">
        <v>0</v>
      </c>
      <c r="AN91">
        <v>1.0141098935504069E-2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79.057331454811091</v>
      </c>
      <c r="BA91">
        <v>3.8441577000314773</v>
      </c>
      <c r="BB91">
        <f t="shared" si="1"/>
        <v>88.121337516032568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2.0246596696346222</v>
      </c>
      <c r="M92">
        <v>2.3586316538503693</v>
      </c>
      <c r="N92">
        <v>2.4942643126078208</v>
      </c>
      <c r="O92">
        <v>2.775895514180037</v>
      </c>
      <c r="P92">
        <v>0</v>
      </c>
      <c r="Q92">
        <v>0</v>
      </c>
      <c r="R92">
        <v>0</v>
      </c>
      <c r="S92">
        <v>0</v>
      </c>
      <c r="T92">
        <v>0.55953245668962626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0.19095005155499892</v>
      </c>
      <c r="AG92">
        <v>1.2345227526612399</v>
      </c>
      <c r="AH92">
        <v>0</v>
      </c>
      <c r="AI92">
        <v>0</v>
      </c>
      <c r="AJ92">
        <v>0</v>
      </c>
      <c r="AK92">
        <v>1.2595722680025045</v>
      </c>
      <c r="AL92">
        <v>0</v>
      </c>
      <c r="AM92">
        <v>0</v>
      </c>
      <c r="AN92">
        <v>1.0141098935504069E-2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79.06776768941765</v>
      </c>
      <c r="BA92">
        <v>3.8445941861429365</v>
      </c>
      <c r="BB92">
        <f t="shared" si="1"/>
        <v>88.131343281391437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2.0245995926081806</v>
      </c>
      <c r="M93">
        <v>2.3586316538503693</v>
      </c>
      <c r="N93">
        <v>2.4942643126078208</v>
      </c>
      <c r="O93">
        <v>2.775895514180037</v>
      </c>
      <c r="P93">
        <v>0</v>
      </c>
      <c r="Q93">
        <v>0</v>
      </c>
      <c r="R93">
        <v>0.21911933347462884</v>
      </c>
      <c r="S93">
        <v>0</v>
      </c>
      <c r="T93">
        <v>0.55953245668962626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0.19095005155499892</v>
      </c>
      <c r="AG93">
        <v>1.2345227526612399</v>
      </c>
      <c r="AH93">
        <v>0</v>
      </c>
      <c r="AI93">
        <v>0</v>
      </c>
      <c r="AJ93">
        <v>0</v>
      </c>
      <c r="AK93">
        <v>1.2595722680025045</v>
      </c>
      <c r="AL93">
        <v>0</v>
      </c>
      <c r="AM93">
        <v>0</v>
      </c>
      <c r="AN93">
        <v>1.0141098935504069E-2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79.171465247338745</v>
      </c>
      <c r="BA93">
        <v>3.858085420983568</v>
      </c>
      <c r="BB93">
        <f t="shared" si="1"/>
        <v>88.440608860920079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2.0245995926081806</v>
      </c>
      <c r="M94">
        <v>2.3586316538503693</v>
      </c>
      <c r="N94">
        <v>2.4942643126078208</v>
      </c>
      <c r="O94">
        <v>2.775895514180037</v>
      </c>
      <c r="P94">
        <v>0</v>
      </c>
      <c r="Q94">
        <v>0</v>
      </c>
      <c r="R94">
        <v>0</v>
      </c>
      <c r="S94">
        <v>0</v>
      </c>
      <c r="T94">
        <v>0.55953245668962626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0.19095005155499892</v>
      </c>
      <c r="AG94">
        <v>1.2345227526612399</v>
      </c>
      <c r="AH94">
        <v>0</v>
      </c>
      <c r="AI94">
        <v>0</v>
      </c>
      <c r="AJ94">
        <v>0</v>
      </c>
      <c r="AK94">
        <v>1.2595722680025045</v>
      </c>
      <c r="AL94">
        <v>0</v>
      </c>
      <c r="AM94">
        <v>0</v>
      </c>
      <c r="AN94">
        <v>1.0141098935504069E-2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79.11928407430598</v>
      </c>
      <c r="BA94">
        <v>3.8467450598115618</v>
      </c>
      <c r="BB94">
        <f t="shared" si="1"/>
        <v>88.180648715584695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2.0245995926081806</v>
      </c>
      <c r="M95">
        <v>2.3586316538503693</v>
      </c>
      <c r="N95">
        <v>2.4942643126078208</v>
      </c>
      <c r="O95">
        <v>2.775895514180037</v>
      </c>
      <c r="P95">
        <v>0</v>
      </c>
      <c r="Q95">
        <v>0</v>
      </c>
      <c r="R95">
        <v>0</v>
      </c>
      <c r="S95">
        <v>0</v>
      </c>
      <c r="T95">
        <v>0.55953245668962626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0.19095005155499892</v>
      </c>
      <c r="AG95">
        <v>1.2345227526612399</v>
      </c>
      <c r="AH95">
        <v>0</v>
      </c>
      <c r="AI95">
        <v>0</v>
      </c>
      <c r="AJ95">
        <v>0</v>
      </c>
      <c r="AK95">
        <v>1.2595722680025045</v>
      </c>
      <c r="AL95">
        <v>0</v>
      </c>
      <c r="AM95">
        <v>0</v>
      </c>
      <c r="AN95">
        <v>1.0141098935504069E-2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79.140156543519097</v>
      </c>
      <c r="BA95">
        <v>3.8476175290246686</v>
      </c>
      <c r="BB95">
        <f t="shared" si="1"/>
        <v>88.200648715584705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2.0245995926081806</v>
      </c>
      <c r="M96">
        <v>2.3586316538503693</v>
      </c>
      <c r="N96">
        <v>2.4942643126078208</v>
      </c>
      <c r="O96">
        <v>2.775895514180037</v>
      </c>
      <c r="P96">
        <v>0</v>
      </c>
      <c r="Q96">
        <v>0</v>
      </c>
      <c r="R96">
        <v>0</v>
      </c>
      <c r="S96">
        <v>0</v>
      </c>
      <c r="T96">
        <v>0.55953245668962626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0.19095005155499892</v>
      </c>
      <c r="AG96">
        <v>1.2345227526612399</v>
      </c>
      <c r="AH96">
        <v>0</v>
      </c>
      <c r="AI96">
        <v>0</v>
      </c>
      <c r="AJ96">
        <v>0</v>
      </c>
      <c r="AK96">
        <v>1.2595722680025045</v>
      </c>
      <c r="AL96">
        <v>0</v>
      </c>
      <c r="AM96">
        <v>0</v>
      </c>
      <c r="AN96">
        <v>1.0141098935504069E-2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79.140156543519097</v>
      </c>
      <c r="BA96">
        <v>3.8476175290246686</v>
      </c>
      <c r="BB96">
        <f t="shared" si="1"/>
        <v>88.200648715584705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2.0245995926081806</v>
      </c>
      <c r="M97">
        <v>2.3586316538503693</v>
      </c>
      <c r="N97">
        <v>2.4942643126078208</v>
      </c>
      <c r="O97">
        <v>2.775895514180037</v>
      </c>
      <c r="P97">
        <v>0</v>
      </c>
      <c r="Q97">
        <v>0</v>
      </c>
      <c r="R97">
        <v>0</v>
      </c>
      <c r="S97">
        <v>0</v>
      </c>
      <c r="T97">
        <v>0.55953245668962626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0.19095005155499892</v>
      </c>
      <c r="AG97">
        <v>1.2345227526612399</v>
      </c>
      <c r="AH97">
        <v>0</v>
      </c>
      <c r="AI97">
        <v>0</v>
      </c>
      <c r="AJ97">
        <v>0</v>
      </c>
      <c r="AK97">
        <v>1.2595722680025045</v>
      </c>
      <c r="AL97">
        <v>0</v>
      </c>
      <c r="AM97">
        <v>0</v>
      </c>
      <c r="AN97">
        <v>1.0141098935504069E-2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79.140156543519097</v>
      </c>
      <c r="BA97">
        <v>3.8476175290246686</v>
      </c>
      <c r="BB97">
        <f t="shared" si="1"/>
        <v>88.200648715584705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2.0245995926081806</v>
      </c>
      <c r="M98">
        <v>2.3586316538503693</v>
      </c>
      <c r="N98">
        <v>2.4942643126078208</v>
      </c>
      <c r="O98">
        <v>2.775895514180037</v>
      </c>
      <c r="P98">
        <v>0</v>
      </c>
      <c r="Q98">
        <v>0.19832804356708428</v>
      </c>
      <c r="R98">
        <v>0</v>
      </c>
      <c r="S98">
        <v>0.16691926394247275</v>
      </c>
      <c r="T98">
        <v>0.55953245668962626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0.19095005155499892</v>
      </c>
      <c r="AG98">
        <v>1.2345227526612399</v>
      </c>
      <c r="AH98">
        <v>0</v>
      </c>
      <c r="AI98">
        <v>0</v>
      </c>
      <c r="AJ98">
        <v>0</v>
      </c>
      <c r="AK98">
        <v>1.2595722680025045</v>
      </c>
      <c r="AL98">
        <v>0</v>
      </c>
      <c r="AM98">
        <v>0</v>
      </c>
      <c r="AN98">
        <v>1.0141098935504069E-2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79.49756105197244</v>
      </c>
      <c r="BA98">
        <v>3.8778243749319206</v>
      </c>
      <c r="BB98">
        <f t="shared" si="1"/>
        <v>88.893093685640366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5.0863337889789542E-2</v>
      </c>
      <c r="M99">
        <f t="shared" si="2"/>
        <v>5.6607159692408954E-2</v>
      </c>
      <c r="N99">
        <f t="shared" si="2"/>
        <v>5.9862343502587616E-2</v>
      </c>
      <c r="O99">
        <f t="shared" si="2"/>
        <v>6.6621492340320873E-2</v>
      </c>
      <c r="P99">
        <f t="shared" si="2"/>
        <v>0</v>
      </c>
      <c r="Q99">
        <f t="shared" si="2"/>
        <v>9.0256630694687779E-4</v>
      </c>
      <c r="R99">
        <f t="shared" si="2"/>
        <v>1.2552736708100931E-3</v>
      </c>
      <c r="S99">
        <f t="shared" si="2"/>
        <v>9.4649327992724075E-4</v>
      </c>
      <c r="T99">
        <f t="shared" si="2"/>
        <v>1.3428778960551013E-2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3.2868967767689431E-3</v>
      </c>
      <c r="AC99">
        <f t="shared" si="2"/>
        <v>1.4735939837716547E-3</v>
      </c>
      <c r="AD99">
        <f t="shared" si="2"/>
        <v>3.078447437382593E-3</v>
      </c>
      <c r="AE99">
        <f t="shared" si="2"/>
        <v>6.356213588603634E-3</v>
      </c>
      <c r="AF99">
        <f t="shared" si="2"/>
        <v>7.1712350629044002E-3</v>
      </c>
      <c r="AG99">
        <f t="shared" si="2"/>
        <v>2.962854606386971E-2</v>
      </c>
      <c r="AH99">
        <f t="shared" si="2"/>
        <v>1.3740770240137755E-2</v>
      </c>
      <c r="AI99">
        <f t="shared" si="2"/>
        <v>8.8661635931955752E-4</v>
      </c>
      <c r="AJ99">
        <f t="shared" si="2"/>
        <v>0</v>
      </c>
      <c r="AK99">
        <f t="shared" si="2"/>
        <v>3.022973443206008E-2</v>
      </c>
      <c r="AL99">
        <f t="shared" si="2"/>
        <v>0</v>
      </c>
      <c r="AM99">
        <f t="shared" si="2"/>
        <v>1.1259779404351909E-3</v>
      </c>
      <c r="AN99">
        <f t="shared" si="2"/>
        <v>2.4338637445209783E-4</v>
      </c>
      <c r="AO99">
        <f t="shared" si="2"/>
        <v>0</v>
      </c>
      <c r="AP99">
        <f t="shared" si="2"/>
        <v>0</v>
      </c>
      <c r="AQ99">
        <f t="shared" si="2"/>
        <v>1.9965740650594862E-2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1.9062746584742216</v>
      </c>
      <c r="BA99">
        <f t="shared" si="2"/>
        <v>9.5051079194564667E-2</v>
      </c>
      <c r="BB99">
        <f t="shared" si="1"/>
        <v>2.1788981838332999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7.492139428094343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0.31317142809434273</v>
      </c>
      <c r="BB3">
        <f>SUM(B3:AZ3)-BA3</f>
        <v>7.1789680000000002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7.492139428094343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0.31317142809434273</v>
      </c>
      <c r="BB4">
        <f t="shared" ref="BB4:BB67" si="0">SUM(B4:AZ4)-BA4</f>
        <v>7.1789680000000002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7.492139428094343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0.31317142809434273</v>
      </c>
      <c r="BB5">
        <f t="shared" si="0"/>
        <v>7.1789680000000002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7.492139428094343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0.31317142809434273</v>
      </c>
      <c r="BB6">
        <f t="shared" si="0"/>
        <v>7.1789680000000002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7.492139428094343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0.31317142809434273</v>
      </c>
      <c r="BB7">
        <f t="shared" si="0"/>
        <v>7.1789680000000002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7.492139428094343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0.31317142809434273</v>
      </c>
      <c r="BB8">
        <f t="shared" si="0"/>
        <v>7.1789680000000002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7.492139428094343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0.31317142809434273</v>
      </c>
      <c r="BB9">
        <f t="shared" si="0"/>
        <v>7.1789680000000002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7.492139428094343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0.31317142809434273</v>
      </c>
      <c r="BB10">
        <f t="shared" si="0"/>
        <v>7.1789680000000002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7.492139428094343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0.31317142809434273</v>
      </c>
      <c r="BB11">
        <f t="shared" si="0"/>
        <v>7.1789680000000002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7.492139428094343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0.31317142809434273</v>
      </c>
      <c r="BB12">
        <f t="shared" si="0"/>
        <v>7.1789680000000002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7.492139428094343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0.31317142809434273</v>
      </c>
      <c r="BB13">
        <f t="shared" si="0"/>
        <v>7.1789680000000002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7.492139428094343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0.31317142809434273</v>
      </c>
      <c r="BB14">
        <f t="shared" si="0"/>
        <v>7.1789680000000002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7.492139428094343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0.31317142809434273</v>
      </c>
      <c r="BB15">
        <f t="shared" si="0"/>
        <v>7.1789680000000002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7.492139428094343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0.31317142809434273</v>
      </c>
      <c r="BB16">
        <f t="shared" si="0"/>
        <v>7.1789680000000002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7.492139428094343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0.31317142809434273</v>
      </c>
      <c r="BB17">
        <f t="shared" si="0"/>
        <v>7.1789680000000002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7.492139428094343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0.31317142809434273</v>
      </c>
      <c r="BB18">
        <f t="shared" si="0"/>
        <v>7.1789680000000002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7.492139428094343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0.31317142809434273</v>
      </c>
      <c r="BB19">
        <f t="shared" si="0"/>
        <v>7.1789680000000002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7.492139428094343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0.31317142809434273</v>
      </c>
      <c r="BB20">
        <f t="shared" si="0"/>
        <v>7.1789680000000002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7.492139428094343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0.31317142809434273</v>
      </c>
      <c r="BB21">
        <f t="shared" si="0"/>
        <v>7.1789680000000002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7.492139428094343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0.31317142809434273</v>
      </c>
      <c r="BB22">
        <f t="shared" si="0"/>
        <v>7.1789680000000002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7.492139428094343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0.31317142809434273</v>
      </c>
      <c r="BB23">
        <f t="shared" si="0"/>
        <v>7.1789680000000002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7.492139428094343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0.31317142809434273</v>
      </c>
      <c r="BB24">
        <f t="shared" si="0"/>
        <v>7.1789680000000002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7.492139428094343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0.31317142809434273</v>
      </c>
      <c r="BB25">
        <f t="shared" si="0"/>
        <v>7.1789680000000002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7.492139428094343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0.31317142809434273</v>
      </c>
      <c r="BB26">
        <f t="shared" si="0"/>
        <v>7.1789680000000002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7.492139428094343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0.31317142809434273</v>
      </c>
      <c r="BB27">
        <f t="shared" si="0"/>
        <v>7.1789680000000002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7.492139428094343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0.31317142809434273</v>
      </c>
      <c r="BB28">
        <f t="shared" si="0"/>
        <v>7.1789680000000002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7.492139428094343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0.31317142809434273</v>
      </c>
      <c r="BB29">
        <f t="shared" si="0"/>
        <v>7.1789680000000002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7.492139428094343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0.31317142809434273</v>
      </c>
      <c r="BB30">
        <f t="shared" si="0"/>
        <v>7.1789680000000002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7.492139428094343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0.31317142809434273</v>
      </c>
      <c r="BB31">
        <f t="shared" si="0"/>
        <v>7.1789680000000002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7.492139428094343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0.31317142809434273</v>
      </c>
      <c r="BB32">
        <f t="shared" si="0"/>
        <v>7.1789680000000002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7.492139428094343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0.31317142809434273</v>
      </c>
      <c r="BB33">
        <f t="shared" si="0"/>
        <v>7.1789680000000002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7.492139428094343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0.31317142809434273</v>
      </c>
      <c r="BB34">
        <f t="shared" si="0"/>
        <v>7.1789680000000002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7.492139428094343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0.31317142809434273</v>
      </c>
      <c r="BB35">
        <f t="shared" si="0"/>
        <v>7.1789680000000002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7.492139428094343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0.31317142809434273</v>
      </c>
      <c r="BB36">
        <f t="shared" si="0"/>
        <v>7.1789680000000002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7.492139428094343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0.31317142809434273</v>
      </c>
      <c r="BB37">
        <f t="shared" si="0"/>
        <v>7.1789680000000002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7.492139428094343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0.31317142809434273</v>
      </c>
      <c r="BB38">
        <f t="shared" si="0"/>
        <v>7.1789680000000002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7.492139428094343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0.31317142809434273</v>
      </c>
      <c r="BB39">
        <f t="shared" si="0"/>
        <v>7.1789680000000002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7.492139428094343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0.31317142809434273</v>
      </c>
      <c r="BB40">
        <f t="shared" si="0"/>
        <v>7.1789680000000002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7.492139428094343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0.31317142809434273</v>
      </c>
      <c r="BB41">
        <f t="shared" si="0"/>
        <v>7.1789680000000002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7.492139428094343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0.31317142809434273</v>
      </c>
      <c r="BB42">
        <f t="shared" si="0"/>
        <v>7.1789680000000002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7.492139428094343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0.31317142809434273</v>
      </c>
      <c r="BB43">
        <f t="shared" si="0"/>
        <v>7.1789680000000002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7.492139428094343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0.31317142809434273</v>
      </c>
      <c r="BB44">
        <f t="shared" si="0"/>
        <v>7.1789680000000002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7.492139428094343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0.31317142809434273</v>
      </c>
      <c r="BB45">
        <f t="shared" si="0"/>
        <v>7.1789680000000002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7.492139428094343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0.31317142809434273</v>
      </c>
      <c r="BB46">
        <f t="shared" si="0"/>
        <v>7.1789680000000002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7.492139428094343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0.31317142809434273</v>
      </c>
      <c r="BB47">
        <f t="shared" si="0"/>
        <v>7.1789680000000002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7.492139428094343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0.31317142809434273</v>
      </c>
      <c r="BB48">
        <f t="shared" si="0"/>
        <v>7.1789680000000002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7.492139428094343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0.31317142809434273</v>
      </c>
      <c r="BB49">
        <f t="shared" si="0"/>
        <v>7.1789680000000002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7.492139428094343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0.31317142809434273</v>
      </c>
      <c r="BB50">
        <f t="shared" si="0"/>
        <v>7.1789680000000002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7.492139428094343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0.31317142809434273</v>
      </c>
      <c r="BB51">
        <f t="shared" si="0"/>
        <v>7.1789680000000002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7.492139428094343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0.31317142809434273</v>
      </c>
      <c r="BB52">
        <f t="shared" si="0"/>
        <v>7.1789680000000002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7.492139428094343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0.31317142809434273</v>
      </c>
      <c r="BB53">
        <f t="shared" si="0"/>
        <v>7.1789680000000002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7.492139428094343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0.31317142809434273</v>
      </c>
      <c r="BB54">
        <f t="shared" si="0"/>
        <v>7.1789680000000002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7.492139428094343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0.31317142809434273</v>
      </c>
      <c r="BB55">
        <f t="shared" si="0"/>
        <v>7.1789680000000002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7.492139428094343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0.31317142809434273</v>
      </c>
      <c r="BB56">
        <f t="shared" si="0"/>
        <v>7.1789680000000002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7.492139428094343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0.31317142809434273</v>
      </c>
      <c r="BB57">
        <f t="shared" si="0"/>
        <v>7.1789680000000002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7.492139428094343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0.31317142809434273</v>
      </c>
      <c r="BB58">
        <f t="shared" si="0"/>
        <v>7.1789680000000002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7.492139428094343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0.31317142809434273</v>
      </c>
      <c r="BB59">
        <f t="shared" si="0"/>
        <v>7.1789680000000002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7.492139428094343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0.31317142809434273</v>
      </c>
      <c r="BB60">
        <f t="shared" si="0"/>
        <v>7.1789680000000002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7.492139428094343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0.31317142809434273</v>
      </c>
      <c r="BB61">
        <f t="shared" si="0"/>
        <v>7.1789680000000002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7.492139428094343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0.31317142809434273</v>
      </c>
      <c r="BB62">
        <f t="shared" si="0"/>
        <v>7.1789680000000002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7.492139428094343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0.31317142809434273</v>
      </c>
      <c r="BB63">
        <f t="shared" si="0"/>
        <v>7.1789680000000002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7.492139428094343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0.31317142809434273</v>
      </c>
      <c r="BB64">
        <f t="shared" si="0"/>
        <v>7.1789680000000002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7.492139428094343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0.31317142809434273</v>
      </c>
      <c r="BB65">
        <f t="shared" si="0"/>
        <v>7.1789680000000002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7.492139428094343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0.31317142809434273</v>
      </c>
      <c r="BB66">
        <f t="shared" si="0"/>
        <v>7.1789680000000002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7.492139428094343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0.31317142809434273</v>
      </c>
      <c r="BB67">
        <f t="shared" si="0"/>
        <v>7.1789680000000002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7.492139428094343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0.31317142809434273</v>
      </c>
      <c r="BB68">
        <f t="shared" ref="BB68:BB99" si="1">SUM(B68:AZ68)-BA68</f>
        <v>7.1789680000000002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7.492139428094343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0.31317142809434273</v>
      </c>
      <c r="BB69">
        <f t="shared" si="1"/>
        <v>7.1789680000000002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7.492139428094343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0.31317142809434273</v>
      </c>
      <c r="BB70">
        <f t="shared" si="1"/>
        <v>7.1789680000000002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7.492139428094343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0.31317142809434273</v>
      </c>
      <c r="BB71">
        <f t="shared" si="1"/>
        <v>7.1789680000000002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7.492139428094343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0.31317142809434273</v>
      </c>
      <c r="BB72">
        <f t="shared" si="1"/>
        <v>7.1789680000000002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7.492139428094343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0.31317142809434273</v>
      </c>
      <c r="BB73">
        <f t="shared" si="1"/>
        <v>7.1789680000000002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7.492139428094343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0.31317142809434273</v>
      </c>
      <c r="BB74">
        <f t="shared" si="1"/>
        <v>7.1789680000000002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7.492139428094343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0.31317142809434273</v>
      </c>
      <c r="BB75">
        <f t="shared" si="1"/>
        <v>7.1789680000000002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7.492139428094343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0.31317142809434273</v>
      </c>
      <c r="BB76">
        <f t="shared" si="1"/>
        <v>7.1789680000000002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7.492139428094343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0.31317142809434273</v>
      </c>
      <c r="BB77">
        <f t="shared" si="1"/>
        <v>7.1789680000000002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7.492139428094343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0.31317142809434273</v>
      </c>
      <c r="BB78">
        <f t="shared" si="1"/>
        <v>7.1789680000000002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7.492139428094343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0.31317142809434273</v>
      </c>
      <c r="BB79">
        <f t="shared" si="1"/>
        <v>7.1789680000000002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7.492139428094343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0.31317142809434273</v>
      </c>
      <c r="BB80">
        <f t="shared" si="1"/>
        <v>7.1789680000000002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7.492139428094343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0.31317142809434273</v>
      </c>
      <c r="BB81">
        <f t="shared" si="1"/>
        <v>7.1789680000000002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7.492139428094343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0.31317142809434273</v>
      </c>
      <c r="BB82">
        <f t="shared" si="1"/>
        <v>7.1789680000000002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7.492139428094343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0.31317142809434273</v>
      </c>
      <c r="BB83">
        <f t="shared" si="1"/>
        <v>7.1789680000000002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7.492139428094343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0.31317142809434273</v>
      </c>
      <c r="BB84">
        <f t="shared" si="1"/>
        <v>7.1789680000000002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7.492139428094343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0.31317142809434273</v>
      </c>
      <c r="BB85">
        <f t="shared" si="1"/>
        <v>7.1789680000000002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7.492139428094343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0.31317142809434273</v>
      </c>
      <c r="BB86">
        <f t="shared" si="1"/>
        <v>7.1789680000000002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7.492139428094343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0.31317142809434273</v>
      </c>
      <c r="BB87">
        <f t="shared" si="1"/>
        <v>7.1789680000000002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7.492139428094343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0.31317142809434273</v>
      </c>
      <c r="BB88">
        <f t="shared" si="1"/>
        <v>7.1789680000000002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8.1154341473596325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0.33922514735963283</v>
      </c>
      <c r="BB89">
        <f t="shared" si="1"/>
        <v>7.7762089999999997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8.2331204341473594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0.34414443414735896</v>
      </c>
      <c r="BB90">
        <f t="shared" si="1"/>
        <v>7.8889760000000004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8.6447766645794193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0.36135166457941992</v>
      </c>
      <c r="BB91">
        <f t="shared" si="1"/>
        <v>8.2834249999999994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9.0564328950114792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0.37855889501147999</v>
      </c>
      <c r="BB92">
        <f t="shared" si="1"/>
        <v>8.6778739999999992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9.5504195366311819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0.39920753663118269</v>
      </c>
      <c r="BB93">
        <f t="shared" si="1"/>
        <v>9.1512119999999992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9.5504195366311819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0.39920753663118269</v>
      </c>
      <c r="BB94">
        <f t="shared" si="1"/>
        <v>9.1512119999999992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10.044407221874348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0.41985622187434757</v>
      </c>
      <c r="BB95">
        <f t="shared" si="1"/>
        <v>9.6245510000000003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10.044407221874348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0.41985622187434757</v>
      </c>
      <c r="BB96">
        <f t="shared" si="1"/>
        <v>9.6245510000000003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10.044407221874348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0.41985622187434757</v>
      </c>
      <c r="BB97">
        <f t="shared" si="1"/>
        <v>9.6245510000000003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10.044407221874348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0.41985622187434757</v>
      </c>
      <c r="BB98">
        <f t="shared" si="1"/>
        <v>9.6245510000000003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0.18441305572949268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7.7084657294927816E-3</v>
      </c>
      <c r="BB99">
        <f t="shared" si="1"/>
        <v>0.17670458999999991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267.04000000000002</v>
      </c>
      <c r="L3" s="206">
        <v>1.92</v>
      </c>
      <c r="M3" s="206">
        <v>60.1</v>
      </c>
      <c r="N3" s="206">
        <v>49.06</v>
      </c>
      <c r="O3" s="206">
        <v>69.23</v>
      </c>
      <c r="P3" s="206">
        <v>23.27</v>
      </c>
      <c r="Q3" s="206">
        <v>3.39</v>
      </c>
      <c r="R3" s="206">
        <v>7.66</v>
      </c>
      <c r="S3" s="206">
        <v>5</v>
      </c>
      <c r="T3" s="206">
        <v>0</v>
      </c>
      <c r="U3" s="206">
        <v>49.55</v>
      </c>
      <c r="V3" s="206">
        <v>0</v>
      </c>
      <c r="W3" s="206">
        <v>4.79</v>
      </c>
      <c r="X3" s="206">
        <v>14.36</v>
      </c>
      <c r="Y3" s="206">
        <v>0</v>
      </c>
      <c r="Z3" s="206">
        <v>112.87</v>
      </c>
      <c r="AA3" s="206">
        <v>19.149999999999999</v>
      </c>
      <c r="AB3" s="206">
        <v>0</v>
      </c>
      <c r="AC3" s="206">
        <v>14.29</v>
      </c>
      <c r="AD3" s="206">
        <v>0</v>
      </c>
      <c r="AE3" s="206">
        <v>0</v>
      </c>
      <c r="AF3" s="206">
        <v>0</v>
      </c>
      <c r="AG3" s="206">
        <v>91.94</v>
      </c>
      <c r="AH3" s="206">
        <v>0</v>
      </c>
      <c r="AI3" s="206">
        <v>0</v>
      </c>
      <c r="AJ3" s="206">
        <v>0</v>
      </c>
      <c r="AK3" s="206">
        <v>81.97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266.91000000000003</v>
      </c>
      <c r="L4" s="206">
        <v>1.92</v>
      </c>
      <c r="M4" s="206">
        <v>60.1</v>
      </c>
      <c r="N4" s="206">
        <v>49.06</v>
      </c>
      <c r="O4" s="206">
        <v>69.23</v>
      </c>
      <c r="P4" s="206">
        <v>23.27</v>
      </c>
      <c r="Q4" s="206">
        <v>3.39</v>
      </c>
      <c r="R4" s="206">
        <v>7.66</v>
      </c>
      <c r="S4" s="206">
        <v>4.82</v>
      </c>
      <c r="T4" s="206">
        <v>0</v>
      </c>
      <c r="U4" s="206">
        <v>49.55</v>
      </c>
      <c r="V4" s="206">
        <v>0</v>
      </c>
      <c r="W4" s="206">
        <v>4.79</v>
      </c>
      <c r="X4" s="206">
        <v>14.36</v>
      </c>
      <c r="Y4" s="206">
        <v>0</v>
      </c>
      <c r="Z4" s="206">
        <v>67.97</v>
      </c>
      <c r="AA4" s="206">
        <v>19.149999999999999</v>
      </c>
      <c r="AB4" s="206">
        <v>0</v>
      </c>
      <c r="AC4" s="206">
        <v>14.29</v>
      </c>
      <c r="AD4" s="206">
        <v>0</v>
      </c>
      <c r="AE4" s="206">
        <v>0</v>
      </c>
      <c r="AF4" s="206">
        <v>0</v>
      </c>
      <c r="AG4" s="206">
        <v>91.94</v>
      </c>
      <c r="AH4" s="206">
        <v>0</v>
      </c>
      <c r="AI4" s="206">
        <v>0</v>
      </c>
      <c r="AJ4" s="206">
        <v>0</v>
      </c>
      <c r="AK4" s="206">
        <v>81.97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266.94</v>
      </c>
      <c r="L5" s="206">
        <v>1.92</v>
      </c>
      <c r="M5" s="206">
        <v>60.1</v>
      </c>
      <c r="N5" s="206">
        <v>49.06</v>
      </c>
      <c r="O5" s="206">
        <v>69.23</v>
      </c>
      <c r="P5" s="206">
        <v>23.27</v>
      </c>
      <c r="Q5" s="206">
        <v>3.39</v>
      </c>
      <c r="R5" s="206">
        <v>7.66</v>
      </c>
      <c r="S5" s="206">
        <v>4.9000000000000004</v>
      </c>
      <c r="T5" s="206">
        <v>0</v>
      </c>
      <c r="U5" s="206">
        <v>49.55</v>
      </c>
      <c r="V5" s="206">
        <v>0</v>
      </c>
      <c r="W5" s="206">
        <v>4.79</v>
      </c>
      <c r="X5" s="206">
        <v>14.36</v>
      </c>
      <c r="Y5" s="206">
        <v>0</v>
      </c>
      <c r="Z5" s="206">
        <v>52.66</v>
      </c>
      <c r="AA5" s="206">
        <v>19.149999999999999</v>
      </c>
      <c r="AB5" s="206">
        <v>0</v>
      </c>
      <c r="AC5" s="206">
        <v>14.29</v>
      </c>
      <c r="AD5" s="206">
        <v>0</v>
      </c>
      <c r="AE5" s="206">
        <v>0</v>
      </c>
      <c r="AF5" s="206">
        <v>0</v>
      </c>
      <c r="AG5" s="206">
        <v>91.94</v>
      </c>
      <c r="AH5" s="206">
        <v>0</v>
      </c>
      <c r="AI5" s="206">
        <v>0</v>
      </c>
      <c r="AJ5" s="206">
        <v>0</v>
      </c>
      <c r="AK5" s="206">
        <v>81.97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266.91000000000003</v>
      </c>
      <c r="L6" s="206">
        <v>1.92</v>
      </c>
      <c r="M6" s="206">
        <v>60.1</v>
      </c>
      <c r="N6" s="206">
        <v>49.06</v>
      </c>
      <c r="O6" s="206">
        <v>69.23</v>
      </c>
      <c r="P6" s="206">
        <v>23.27</v>
      </c>
      <c r="Q6" s="206">
        <v>3.39</v>
      </c>
      <c r="R6" s="206">
        <v>7.66</v>
      </c>
      <c r="S6" s="206">
        <v>4.9000000000000004</v>
      </c>
      <c r="T6" s="206">
        <v>0</v>
      </c>
      <c r="U6" s="206">
        <v>49.55</v>
      </c>
      <c r="V6" s="206">
        <v>0</v>
      </c>
      <c r="W6" s="206">
        <v>4.79</v>
      </c>
      <c r="X6" s="206">
        <v>14.36</v>
      </c>
      <c r="Y6" s="206">
        <v>0</v>
      </c>
      <c r="Z6" s="206">
        <v>52.66</v>
      </c>
      <c r="AA6" s="206">
        <v>19.149999999999999</v>
      </c>
      <c r="AB6" s="206">
        <v>0</v>
      </c>
      <c r="AC6" s="206">
        <v>14.29</v>
      </c>
      <c r="AD6" s="206">
        <v>0</v>
      </c>
      <c r="AE6" s="206">
        <v>0</v>
      </c>
      <c r="AF6" s="206">
        <v>0</v>
      </c>
      <c r="AG6" s="206">
        <v>91.94</v>
      </c>
      <c r="AH6" s="206">
        <v>0</v>
      </c>
      <c r="AI6" s="206">
        <v>0</v>
      </c>
      <c r="AJ6" s="206">
        <v>0</v>
      </c>
      <c r="AK6" s="206">
        <v>81.97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266.94</v>
      </c>
      <c r="L7" s="206">
        <v>1.92</v>
      </c>
      <c r="M7" s="206">
        <v>60.1</v>
      </c>
      <c r="N7" s="206">
        <v>49.06</v>
      </c>
      <c r="O7" s="206">
        <v>69.23</v>
      </c>
      <c r="P7" s="206">
        <v>23.27</v>
      </c>
      <c r="Q7" s="206">
        <v>4.7</v>
      </c>
      <c r="R7" s="206">
        <v>7.66</v>
      </c>
      <c r="S7" s="206">
        <v>5</v>
      </c>
      <c r="T7" s="206">
        <v>0</v>
      </c>
      <c r="U7" s="206">
        <v>49.55</v>
      </c>
      <c r="V7" s="206">
        <v>0</v>
      </c>
      <c r="W7" s="206">
        <v>4.79</v>
      </c>
      <c r="X7" s="206">
        <v>14.36</v>
      </c>
      <c r="Y7" s="206">
        <v>0</v>
      </c>
      <c r="Z7" s="206">
        <v>52.66</v>
      </c>
      <c r="AA7" s="206">
        <v>19.149999999999999</v>
      </c>
      <c r="AB7" s="206">
        <v>0</v>
      </c>
      <c r="AC7" s="206">
        <v>14.29</v>
      </c>
      <c r="AD7" s="206">
        <v>0</v>
      </c>
      <c r="AE7" s="206">
        <v>0</v>
      </c>
      <c r="AF7" s="206">
        <v>0</v>
      </c>
      <c r="AG7" s="206">
        <v>91.94</v>
      </c>
      <c r="AH7" s="206">
        <v>0</v>
      </c>
      <c r="AI7" s="206">
        <v>0</v>
      </c>
      <c r="AJ7" s="206">
        <v>0</v>
      </c>
      <c r="AK7" s="206">
        <v>81.97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266.91000000000003</v>
      </c>
      <c r="L8" s="206">
        <v>1.92</v>
      </c>
      <c r="M8" s="206">
        <v>60.1</v>
      </c>
      <c r="N8" s="206">
        <v>49.06</v>
      </c>
      <c r="O8" s="206">
        <v>69.23</v>
      </c>
      <c r="P8" s="206">
        <v>23.27</v>
      </c>
      <c r="Q8" s="206">
        <v>4.7</v>
      </c>
      <c r="R8" s="206">
        <v>7.66</v>
      </c>
      <c r="S8" s="206">
        <v>5</v>
      </c>
      <c r="T8" s="206">
        <v>0</v>
      </c>
      <c r="U8" s="206">
        <v>49.55</v>
      </c>
      <c r="V8" s="206">
        <v>0</v>
      </c>
      <c r="W8" s="206">
        <v>4.79</v>
      </c>
      <c r="X8" s="206">
        <v>14.36</v>
      </c>
      <c r="Y8" s="206">
        <v>0</v>
      </c>
      <c r="Z8" s="206">
        <v>52.66</v>
      </c>
      <c r="AA8" s="206">
        <v>19.149999999999999</v>
      </c>
      <c r="AB8" s="206">
        <v>0</v>
      </c>
      <c r="AC8" s="206">
        <v>14.29</v>
      </c>
      <c r="AD8" s="206">
        <v>0</v>
      </c>
      <c r="AE8" s="206">
        <v>0</v>
      </c>
      <c r="AF8" s="206">
        <v>0</v>
      </c>
      <c r="AG8" s="206">
        <v>91.94</v>
      </c>
      <c r="AH8" s="206">
        <v>0</v>
      </c>
      <c r="AI8" s="206">
        <v>0</v>
      </c>
      <c r="AJ8" s="206">
        <v>0</v>
      </c>
      <c r="AK8" s="206">
        <v>81.97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267.20999999999998</v>
      </c>
      <c r="L9" s="206">
        <v>1.92</v>
      </c>
      <c r="M9" s="206">
        <v>60.1</v>
      </c>
      <c r="N9" s="206">
        <v>49.06</v>
      </c>
      <c r="O9" s="206">
        <v>69.23</v>
      </c>
      <c r="P9" s="206">
        <v>23.27</v>
      </c>
      <c r="Q9" s="206">
        <v>4.7</v>
      </c>
      <c r="R9" s="206">
        <v>8</v>
      </c>
      <c r="S9" s="206">
        <v>5</v>
      </c>
      <c r="T9" s="206">
        <v>0</v>
      </c>
      <c r="U9" s="206">
        <v>49.55</v>
      </c>
      <c r="V9" s="206">
        <v>0</v>
      </c>
      <c r="W9" s="206">
        <v>4.79</v>
      </c>
      <c r="X9" s="206">
        <v>14.36</v>
      </c>
      <c r="Y9" s="206">
        <v>0</v>
      </c>
      <c r="Z9" s="206">
        <v>52.66</v>
      </c>
      <c r="AA9" s="206">
        <v>19.149999999999999</v>
      </c>
      <c r="AB9" s="206">
        <v>0</v>
      </c>
      <c r="AC9" s="206">
        <v>14.29</v>
      </c>
      <c r="AD9" s="206">
        <v>0</v>
      </c>
      <c r="AE9" s="206">
        <v>0</v>
      </c>
      <c r="AF9" s="206">
        <v>0</v>
      </c>
      <c r="AG9" s="206">
        <v>91.94</v>
      </c>
      <c r="AH9" s="206">
        <v>0</v>
      </c>
      <c r="AI9" s="206">
        <v>0</v>
      </c>
      <c r="AJ9" s="206">
        <v>0</v>
      </c>
      <c r="AK9" s="206">
        <v>81.97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266.91000000000003</v>
      </c>
      <c r="L10" s="206">
        <v>1.92</v>
      </c>
      <c r="M10" s="206">
        <v>60.1</v>
      </c>
      <c r="N10" s="206">
        <v>49.06</v>
      </c>
      <c r="O10" s="206">
        <v>69.23</v>
      </c>
      <c r="P10" s="206">
        <v>23.27</v>
      </c>
      <c r="Q10" s="206">
        <v>4.7</v>
      </c>
      <c r="R10" s="206">
        <v>7.66</v>
      </c>
      <c r="S10" s="206">
        <v>5</v>
      </c>
      <c r="T10" s="206">
        <v>0</v>
      </c>
      <c r="U10" s="206">
        <v>49.55</v>
      </c>
      <c r="V10" s="206">
        <v>0</v>
      </c>
      <c r="W10" s="206">
        <v>4.79</v>
      </c>
      <c r="X10" s="206">
        <v>14.36</v>
      </c>
      <c r="Y10" s="206">
        <v>0</v>
      </c>
      <c r="Z10" s="206">
        <v>52.66</v>
      </c>
      <c r="AA10" s="206">
        <v>19.149999999999999</v>
      </c>
      <c r="AB10" s="206">
        <v>0</v>
      </c>
      <c r="AC10" s="206">
        <v>14.29</v>
      </c>
      <c r="AD10" s="206">
        <v>0</v>
      </c>
      <c r="AE10" s="206">
        <v>0</v>
      </c>
      <c r="AF10" s="206">
        <v>0</v>
      </c>
      <c r="AG10" s="206">
        <v>91.94</v>
      </c>
      <c r="AH10" s="206">
        <v>0</v>
      </c>
      <c r="AI10" s="206">
        <v>0</v>
      </c>
      <c r="AJ10" s="206">
        <v>0</v>
      </c>
      <c r="AK10" s="206">
        <v>81.97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266.94</v>
      </c>
      <c r="L11" s="206">
        <v>1.92</v>
      </c>
      <c r="M11" s="206">
        <v>60.1</v>
      </c>
      <c r="N11" s="206">
        <v>49.06</v>
      </c>
      <c r="O11" s="206">
        <v>69.23</v>
      </c>
      <c r="P11" s="206">
        <v>23.27</v>
      </c>
      <c r="Q11" s="206">
        <v>4.7</v>
      </c>
      <c r="R11" s="206">
        <v>8</v>
      </c>
      <c r="S11" s="206">
        <v>5</v>
      </c>
      <c r="T11" s="206">
        <v>0</v>
      </c>
      <c r="U11" s="206">
        <v>49.55</v>
      </c>
      <c r="V11" s="206">
        <v>0</v>
      </c>
      <c r="W11" s="206">
        <v>4.79</v>
      </c>
      <c r="X11" s="206">
        <v>14.36</v>
      </c>
      <c r="Y11" s="206">
        <v>0</v>
      </c>
      <c r="Z11" s="206">
        <v>52.66</v>
      </c>
      <c r="AA11" s="206">
        <v>19.149999999999999</v>
      </c>
      <c r="AB11" s="206">
        <v>0</v>
      </c>
      <c r="AC11" s="206">
        <v>14.29</v>
      </c>
      <c r="AD11" s="206">
        <v>0</v>
      </c>
      <c r="AE11" s="206">
        <v>0</v>
      </c>
      <c r="AF11" s="206">
        <v>0</v>
      </c>
      <c r="AG11" s="206">
        <v>91.94</v>
      </c>
      <c r="AH11" s="206">
        <v>0</v>
      </c>
      <c r="AI11" s="206">
        <v>0</v>
      </c>
      <c r="AJ11" s="206">
        <v>0</v>
      </c>
      <c r="AK11" s="206">
        <v>81.97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266.91000000000003</v>
      </c>
      <c r="L12" s="206">
        <v>1.92</v>
      </c>
      <c r="M12" s="206">
        <v>60.1</v>
      </c>
      <c r="N12" s="206">
        <v>49.06</v>
      </c>
      <c r="O12" s="206">
        <v>69.23</v>
      </c>
      <c r="P12" s="206">
        <v>23.27</v>
      </c>
      <c r="Q12" s="206">
        <v>4.7</v>
      </c>
      <c r="R12" s="206">
        <v>8</v>
      </c>
      <c r="S12" s="206">
        <v>5</v>
      </c>
      <c r="T12" s="206">
        <v>0</v>
      </c>
      <c r="U12" s="206">
        <v>49.55</v>
      </c>
      <c r="V12" s="206">
        <v>0</v>
      </c>
      <c r="W12" s="206">
        <v>4.79</v>
      </c>
      <c r="X12" s="206">
        <v>14.36</v>
      </c>
      <c r="Y12" s="206">
        <v>0</v>
      </c>
      <c r="Z12" s="206">
        <v>52.66</v>
      </c>
      <c r="AA12" s="206">
        <v>19.149999999999999</v>
      </c>
      <c r="AB12" s="206">
        <v>0</v>
      </c>
      <c r="AC12" s="206">
        <v>14.29</v>
      </c>
      <c r="AD12" s="206">
        <v>0</v>
      </c>
      <c r="AE12" s="206">
        <v>0</v>
      </c>
      <c r="AF12" s="206">
        <v>0</v>
      </c>
      <c r="AG12" s="206">
        <v>91.94</v>
      </c>
      <c r="AH12" s="206">
        <v>0</v>
      </c>
      <c r="AI12" s="206">
        <v>0</v>
      </c>
      <c r="AJ12" s="206">
        <v>0</v>
      </c>
      <c r="AK12" s="206">
        <v>81.97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266.94</v>
      </c>
      <c r="L13" s="206">
        <v>1.92</v>
      </c>
      <c r="M13" s="206">
        <v>60.1</v>
      </c>
      <c r="N13" s="206">
        <v>49.06</v>
      </c>
      <c r="O13" s="206">
        <v>69.23</v>
      </c>
      <c r="P13" s="206">
        <v>23.27</v>
      </c>
      <c r="Q13" s="206">
        <v>4.7</v>
      </c>
      <c r="R13" s="206">
        <v>8</v>
      </c>
      <c r="S13" s="206">
        <v>5</v>
      </c>
      <c r="T13" s="206">
        <v>0</v>
      </c>
      <c r="U13" s="206">
        <v>49.55</v>
      </c>
      <c r="V13" s="206">
        <v>0</v>
      </c>
      <c r="W13" s="206">
        <v>4.79</v>
      </c>
      <c r="X13" s="206">
        <v>14.36</v>
      </c>
      <c r="Y13" s="206">
        <v>0</v>
      </c>
      <c r="Z13" s="206">
        <v>52.66</v>
      </c>
      <c r="AA13" s="206">
        <v>19.149999999999999</v>
      </c>
      <c r="AB13" s="206">
        <v>0</v>
      </c>
      <c r="AC13" s="206">
        <v>14.29</v>
      </c>
      <c r="AD13" s="206">
        <v>0</v>
      </c>
      <c r="AE13" s="206">
        <v>0</v>
      </c>
      <c r="AF13" s="206">
        <v>0</v>
      </c>
      <c r="AG13" s="206">
        <v>91.94</v>
      </c>
      <c r="AH13" s="206">
        <v>0</v>
      </c>
      <c r="AI13" s="206">
        <v>0</v>
      </c>
      <c r="AJ13" s="206">
        <v>0</v>
      </c>
      <c r="AK13" s="206">
        <v>81.97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266.91000000000003</v>
      </c>
      <c r="L14" s="206">
        <v>1.92</v>
      </c>
      <c r="M14" s="206">
        <v>60.1</v>
      </c>
      <c r="N14" s="206">
        <v>49.06</v>
      </c>
      <c r="O14" s="206">
        <v>69.23</v>
      </c>
      <c r="P14" s="206">
        <v>23.27</v>
      </c>
      <c r="Q14" s="206">
        <v>4.7</v>
      </c>
      <c r="R14" s="206">
        <v>8</v>
      </c>
      <c r="S14" s="206">
        <v>5</v>
      </c>
      <c r="T14" s="206">
        <v>0</v>
      </c>
      <c r="U14" s="206">
        <v>49.55</v>
      </c>
      <c r="V14" s="206">
        <v>0</v>
      </c>
      <c r="W14" s="206">
        <v>4.79</v>
      </c>
      <c r="X14" s="206">
        <v>14.36</v>
      </c>
      <c r="Y14" s="206">
        <v>0</v>
      </c>
      <c r="Z14" s="206">
        <v>52.66</v>
      </c>
      <c r="AA14" s="206">
        <v>19.149999999999999</v>
      </c>
      <c r="AB14" s="206">
        <v>0</v>
      </c>
      <c r="AC14" s="206">
        <v>14.29</v>
      </c>
      <c r="AD14" s="206">
        <v>0</v>
      </c>
      <c r="AE14" s="206">
        <v>0</v>
      </c>
      <c r="AF14" s="206">
        <v>0</v>
      </c>
      <c r="AG14" s="206">
        <v>91.94</v>
      </c>
      <c r="AH14" s="206">
        <v>0</v>
      </c>
      <c r="AI14" s="206">
        <v>0</v>
      </c>
      <c r="AJ14" s="206">
        <v>0</v>
      </c>
      <c r="AK14" s="206">
        <v>81.97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266.94</v>
      </c>
      <c r="L15" s="206">
        <v>1.92</v>
      </c>
      <c r="M15" s="206">
        <v>60.1</v>
      </c>
      <c r="N15" s="206">
        <v>49.06</v>
      </c>
      <c r="O15" s="206">
        <v>69.23</v>
      </c>
      <c r="P15" s="206">
        <v>23.27</v>
      </c>
      <c r="Q15" s="206">
        <v>4.28</v>
      </c>
      <c r="R15" s="206">
        <v>8</v>
      </c>
      <c r="S15" s="206">
        <v>5</v>
      </c>
      <c r="T15" s="206">
        <v>0</v>
      </c>
      <c r="U15" s="206">
        <v>49.55</v>
      </c>
      <c r="V15" s="206">
        <v>0</v>
      </c>
      <c r="W15" s="206">
        <v>4.79</v>
      </c>
      <c r="X15" s="206">
        <v>14.36</v>
      </c>
      <c r="Y15" s="206">
        <v>0</v>
      </c>
      <c r="Z15" s="206">
        <v>52.66</v>
      </c>
      <c r="AA15" s="206">
        <v>19.149999999999999</v>
      </c>
      <c r="AB15" s="206">
        <v>0</v>
      </c>
      <c r="AC15" s="206">
        <v>14.29</v>
      </c>
      <c r="AD15" s="206">
        <v>0</v>
      </c>
      <c r="AE15" s="206">
        <v>0</v>
      </c>
      <c r="AF15" s="206">
        <v>0</v>
      </c>
      <c r="AG15" s="206">
        <v>91.94</v>
      </c>
      <c r="AH15" s="206">
        <v>0</v>
      </c>
      <c r="AI15" s="206">
        <v>0</v>
      </c>
      <c r="AJ15" s="206">
        <v>0</v>
      </c>
      <c r="AK15" s="206">
        <v>81.97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266.91000000000003</v>
      </c>
      <c r="L16" s="206">
        <v>1.92</v>
      </c>
      <c r="M16" s="206">
        <v>60.1</v>
      </c>
      <c r="N16" s="206">
        <v>49.06</v>
      </c>
      <c r="O16" s="206">
        <v>69.23</v>
      </c>
      <c r="P16" s="206">
        <v>23.27</v>
      </c>
      <c r="Q16" s="206">
        <v>4.28</v>
      </c>
      <c r="R16" s="206">
        <v>8</v>
      </c>
      <c r="S16" s="206">
        <v>5</v>
      </c>
      <c r="T16" s="206">
        <v>0</v>
      </c>
      <c r="U16" s="206">
        <v>49.55</v>
      </c>
      <c r="V16" s="206">
        <v>0</v>
      </c>
      <c r="W16" s="206">
        <v>4.79</v>
      </c>
      <c r="X16" s="206">
        <v>14.36</v>
      </c>
      <c r="Y16" s="206">
        <v>0</v>
      </c>
      <c r="Z16" s="206">
        <v>52.66</v>
      </c>
      <c r="AA16" s="206">
        <v>19.149999999999999</v>
      </c>
      <c r="AB16" s="206">
        <v>0</v>
      </c>
      <c r="AC16" s="206">
        <v>14.29</v>
      </c>
      <c r="AD16" s="206">
        <v>0</v>
      </c>
      <c r="AE16" s="206">
        <v>0</v>
      </c>
      <c r="AF16" s="206">
        <v>0</v>
      </c>
      <c r="AG16" s="206">
        <v>91.94</v>
      </c>
      <c r="AH16" s="206">
        <v>0</v>
      </c>
      <c r="AI16" s="206">
        <v>0</v>
      </c>
      <c r="AJ16" s="206">
        <v>0</v>
      </c>
      <c r="AK16" s="206">
        <v>81.97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266.94</v>
      </c>
      <c r="L17" s="206">
        <v>1.92</v>
      </c>
      <c r="M17" s="206">
        <v>60.1</v>
      </c>
      <c r="N17" s="206">
        <v>49.06</v>
      </c>
      <c r="O17" s="206">
        <v>69.23</v>
      </c>
      <c r="P17" s="206">
        <v>23.27</v>
      </c>
      <c r="Q17" s="206">
        <v>4.28</v>
      </c>
      <c r="R17" s="206">
        <v>8</v>
      </c>
      <c r="S17" s="206">
        <v>5</v>
      </c>
      <c r="T17" s="206">
        <v>0</v>
      </c>
      <c r="U17" s="206">
        <v>49.55</v>
      </c>
      <c r="V17" s="206">
        <v>0</v>
      </c>
      <c r="W17" s="206">
        <v>4.79</v>
      </c>
      <c r="X17" s="206">
        <v>14.36</v>
      </c>
      <c r="Y17" s="206">
        <v>0</v>
      </c>
      <c r="Z17" s="206">
        <v>52.66</v>
      </c>
      <c r="AA17" s="206">
        <v>19.149999999999999</v>
      </c>
      <c r="AB17" s="206">
        <v>0</v>
      </c>
      <c r="AC17" s="206">
        <v>14.29</v>
      </c>
      <c r="AD17" s="206">
        <v>0</v>
      </c>
      <c r="AE17" s="206">
        <v>0</v>
      </c>
      <c r="AF17" s="206">
        <v>0</v>
      </c>
      <c r="AG17" s="206">
        <v>91.94</v>
      </c>
      <c r="AH17" s="206">
        <v>0</v>
      </c>
      <c r="AI17" s="206">
        <v>0</v>
      </c>
      <c r="AJ17" s="206">
        <v>0</v>
      </c>
      <c r="AK17" s="206">
        <v>81.97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266.91000000000003</v>
      </c>
      <c r="L18" s="206">
        <v>1.92</v>
      </c>
      <c r="M18" s="206">
        <v>60.1</v>
      </c>
      <c r="N18" s="206">
        <v>49.06</v>
      </c>
      <c r="O18" s="206">
        <v>69.23</v>
      </c>
      <c r="P18" s="206">
        <v>23.27</v>
      </c>
      <c r="Q18" s="206">
        <v>4.28</v>
      </c>
      <c r="R18" s="206">
        <v>8</v>
      </c>
      <c r="S18" s="206">
        <v>5</v>
      </c>
      <c r="T18" s="206">
        <v>0</v>
      </c>
      <c r="U18" s="206">
        <v>49.55</v>
      </c>
      <c r="V18" s="206">
        <v>0</v>
      </c>
      <c r="W18" s="206">
        <v>4.79</v>
      </c>
      <c r="X18" s="206">
        <v>14.36</v>
      </c>
      <c r="Y18" s="206">
        <v>0</v>
      </c>
      <c r="Z18" s="206">
        <v>52.66</v>
      </c>
      <c r="AA18" s="206">
        <v>19.149999999999999</v>
      </c>
      <c r="AB18" s="206">
        <v>0</v>
      </c>
      <c r="AC18" s="206">
        <v>14.29</v>
      </c>
      <c r="AD18" s="206">
        <v>0</v>
      </c>
      <c r="AE18" s="206">
        <v>0</v>
      </c>
      <c r="AF18" s="206">
        <v>0</v>
      </c>
      <c r="AG18" s="206">
        <v>91.94</v>
      </c>
      <c r="AH18" s="206">
        <v>0</v>
      </c>
      <c r="AI18" s="206">
        <v>0</v>
      </c>
      <c r="AJ18" s="206">
        <v>0</v>
      </c>
      <c r="AK18" s="206">
        <v>81.97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266.94</v>
      </c>
      <c r="L19" s="206">
        <v>1.91</v>
      </c>
      <c r="M19" s="206">
        <v>60.1</v>
      </c>
      <c r="N19" s="206">
        <v>49.06</v>
      </c>
      <c r="O19" s="206">
        <v>69.23</v>
      </c>
      <c r="P19" s="206">
        <v>23.27</v>
      </c>
      <c r="Q19" s="206">
        <v>4.28</v>
      </c>
      <c r="R19" s="206">
        <v>8</v>
      </c>
      <c r="S19" s="206">
        <v>5</v>
      </c>
      <c r="T19" s="206">
        <v>0</v>
      </c>
      <c r="U19" s="206">
        <v>49.55</v>
      </c>
      <c r="V19" s="206">
        <v>0</v>
      </c>
      <c r="W19" s="206">
        <v>4.79</v>
      </c>
      <c r="X19" s="206">
        <v>14.36</v>
      </c>
      <c r="Y19" s="206">
        <v>0</v>
      </c>
      <c r="Z19" s="206">
        <v>52.66</v>
      </c>
      <c r="AA19" s="206">
        <v>19.149999999999999</v>
      </c>
      <c r="AB19" s="206">
        <v>0</v>
      </c>
      <c r="AC19" s="206">
        <v>14.29</v>
      </c>
      <c r="AD19" s="206">
        <v>0</v>
      </c>
      <c r="AE19" s="206">
        <v>0</v>
      </c>
      <c r="AF19" s="206">
        <v>0</v>
      </c>
      <c r="AG19" s="206">
        <v>91.94</v>
      </c>
      <c r="AH19" s="206">
        <v>0</v>
      </c>
      <c r="AI19" s="206">
        <v>0</v>
      </c>
      <c r="AJ19" s="206">
        <v>0</v>
      </c>
      <c r="AK19" s="206">
        <v>81.97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266.91000000000003</v>
      </c>
      <c r="L20" s="206">
        <v>1.91</v>
      </c>
      <c r="M20" s="206">
        <v>60.1</v>
      </c>
      <c r="N20" s="206">
        <v>49.06</v>
      </c>
      <c r="O20" s="206">
        <v>69.23</v>
      </c>
      <c r="P20" s="206">
        <v>23.27</v>
      </c>
      <c r="Q20" s="206">
        <v>4.28</v>
      </c>
      <c r="R20" s="206">
        <v>8</v>
      </c>
      <c r="S20" s="206">
        <v>5</v>
      </c>
      <c r="T20" s="206">
        <v>0</v>
      </c>
      <c r="U20" s="206">
        <v>49.55</v>
      </c>
      <c r="V20" s="206">
        <v>0</v>
      </c>
      <c r="W20" s="206">
        <v>4.79</v>
      </c>
      <c r="X20" s="206">
        <v>14.36</v>
      </c>
      <c r="Y20" s="206">
        <v>0</v>
      </c>
      <c r="Z20" s="206">
        <v>52.66</v>
      </c>
      <c r="AA20" s="206">
        <v>19.149999999999999</v>
      </c>
      <c r="AB20" s="206">
        <v>0</v>
      </c>
      <c r="AC20" s="206">
        <v>14.29</v>
      </c>
      <c r="AD20" s="206">
        <v>0</v>
      </c>
      <c r="AE20" s="206">
        <v>0</v>
      </c>
      <c r="AF20" s="206">
        <v>0</v>
      </c>
      <c r="AG20" s="206">
        <v>91.94</v>
      </c>
      <c r="AH20" s="206">
        <v>0</v>
      </c>
      <c r="AI20" s="206">
        <v>0</v>
      </c>
      <c r="AJ20" s="206">
        <v>0</v>
      </c>
      <c r="AK20" s="206">
        <v>81.97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266.94</v>
      </c>
      <c r="L21" s="206">
        <v>1.91</v>
      </c>
      <c r="M21" s="206">
        <v>60.1</v>
      </c>
      <c r="N21" s="206">
        <v>49.06</v>
      </c>
      <c r="O21" s="206">
        <v>69.23</v>
      </c>
      <c r="P21" s="206">
        <v>23.27</v>
      </c>
      <c r="Q21" s="206">
        <v>4.28</v>
      </c>
      <c r="R21" s="206">
        <v>7.66</v>
      </c>
      <c r="S21" s="206">
        <v>5</v>
      </c>
      <c r="T21" s="206">
        <v>0</v>
      </c>
      <c r="U21" s="206">
        <v>49.55</v>
      </c>
      <c r="V21" s="206">
        <v>0</v>
      </c>
      <c r="W21" s="206">
        <v>4.79</v>
      </c>
      <c r="X21" s="206">
        <v>14.36</v>
      </c>
      <c r="Y21" s="206">
        <v>0</v>
      </c>
      <c r="Z21" s="206">
        <v>52.66</v>
      </c>
      <c r="AA21" s="206">
        <v>19.149999999999999</v>
      </c>
      <c r="AB21" s="206">
        <v>0</v>
      </c>
      <c r="AC21" s="206">
        <v>14.29</v>
      </c>
      <c r="AD21" s="206">
        <v>0</v>
      </c>
      <c r="AE21" s="206">
        <v>0</v>
      </c>
      <c r="AF21" s="206">
        <v>0</v>
      </c>
      <c r="AG21" s="206">
        <v>91.94</v>
      </c>
      <c r="AH21" s="206">
        <v>0</v>
      </c>
      <c r="AI21" s="206">
        <v>0</v>
      </c>
      <c r="AJ21" s="206">
        <v>0</v>
      </c>
      <c r="AK21" s="206">
        <v>81.97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258.5</v>
      </c>
      <c r="L22" s="206">
        <v>1.91</v>
      </c>
      <c r="M22" s="206">
        <v>60.1</v>
      </c>
      <c r="N22" s="206">
        <v>49.06</v>
      </c>
      <c r="O22" s="206">
        <v>69.23</v>
      </c>
      <c r="P22" s="206">
        <v>23.27</v>
      </c>
      <c r="Q22" s="206">
        <v>2.87</v>
      </c>
      <c r="R22" s="206">
        <v>7.66</v>
      </c>
      <c r="S22" s="206">
        <v>4.41</v>
      </c>
      <c r="T22" s="206">
        <v>0</v>
      </c>
      <c r="U22" s="206">
        <v>49.55</v>
      </c>
      <c r="V22" s="206">
        <v>0</v>
      </c>
      <c r="W22" s="206">
        <v>4.79</v>
      </c>
      <c r="X22" s="206">
        <v>14.36</v>
      </c>
      <c r="Y22" s="206">
        <v>0</v>
      </c>
      <c r="Z22" s="206">
        <v>52.66</v>
      </c>
      <c r="AA22" s="206">
        <v>19.149999999999999</v>
      </c>
      <c r="AB22" s="206">
        <v>0</v>
      </c>
      <c r="AC22" s="206">
        <v>14.29</v>
      </c>
      <c r="AD22" s="206">
        <v>0</v>
      </c>
      <c r="AE22" s="206">
        <v>0</v>
      </c>
      <c r="AF22" s="206">
        <v>0</v>
      </c>
      <c r="AG22" s="206">
        <v>91.94</v>
      </c>
      <c r="AH22" s="206">
        <v>0</v>
      </c>
      <c r="AI22" s="206">
        <v>0</v>
      </c>
      <c r="AJ22" s="206">
        <v>0</v>
      </c>
      <c r="AK22" s="206">
        <v>81.97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258.5</v>
      </c>
      <c r="L23" s="206">
        <v>1.91</v>
      </c>
      <c r="M23" s="206">
        <v>60.1</v>
      </c>
      <c r="N23" s="206">
        <v>49.06</v>
      </c>
      <c r="O23" s="206">
        <v>69.23</v>
      </c>
      <c r="P23" s="206">
        <v>23.27</v>
      </c>
      <c r="Q23" s="206">
        <v>2.87</v>
      </c>
      <c r="R23" s="206">
        <v>7.66</v>
      </c>
      <c r="S23" s="206">
        <v>4.79</v>
      </c>
      <c r="T23" s="206">
        <v>0</v>
      </c>
      <c r="U23" s="206">
        <v>49.55</v>
      </c>
      <c r="V23" s="206">
        <v>0</v>
      </c>
      <c r="W23" s="206">
        <v>4.79</v>
      </c>
      <c r="X23" s="206">
        <v>14.36</v>
      </c>
      <c r="Y23" s="206">
        <v>0</v>
      </c>
      <c r="Z23" s="206">
        <v>52.66</v>
      </c>
      <c r="AA23" s="206">
        <v>19.149999999999999</v>
      </c>
      <c r="AB23" s="206">
        <v>0</v>
      </c>
      <c r="AC23" s="206">
        <v>14.29</v>
      </c>
      <c r="AD23" s="206">
        <v>0</v>
      </c>
      <c r="AE23" s="206">
        <v>0</v>
      </c>
      <c r="AF23" s="206">
        <v>0</v>
      </c>
      <c r="AG23" s="206">
        <v>91.94</v>
      </c>
      <c r="AH23" s="206">
        <v>0</v>
      </c>
      <c r="AI23" s="206">
        <v>0</v>
      </c>
      <c r="AJ23" s="206">
        <v>0</v>
      </c>
      <c r="AK23" s="206">
        <v>79.709999999999994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258.5</v>
      </c>
      <c r="L24" s="206">
        <v>1.91</v>
      </c>
      <c r="M24" s="206">
        <v>60.1</v>
      </c>
      <c r="N24" s="206">
        <v>49.06</v>
      </c>
      <c r="O24" s="206">
        <v>69.23</v>
      </c>
      <c r="P24" s="206">
        <v>23.27</v>
      </c>
      <c r="Q24" s="206">
        <v>2.87</v>
      </c>
      <c r="R24" s="206">
        <v>7.66</v>
      </c>
      <c r="S24" s="206">
        <v>4.79</v>
      </c>
      <c r="T24" s="206">
        <v>0</v>
      </c>
      <c r="U24" s="206">
        <v>49.55</v>
      </c>
      <c r="V24" s="206">
        <v>0</v>
      </c>
      <c r="W24" s="206">
        <v>4.79</v>
      </c>
      <c r="X24" s="206">
        <v>14.36</v>
      </c>
      <c r="Y24" s="206">
        <v>0</v>
      </c>
      <c r="Z24" s="206">
        <v>52.66</v>
      </c>
      <c r="AA24" s="206">
        <v>19.149999999999999</v>
      </c>
      <c r="AB24" s="206">
        <v>0</v>
      </c>
      <c r="AC24" s="206">
        <v>14.29</v>
      </c>
      <c r="AD24" s="206">
        <v>0</v>
      </c>
      <c r="AE24" s="206">
        <v>0</v>
      </c>
      <c r="AF24" s="206">
        <v>0</v>
      </c>
      <c r="AG24" s="206">
        <v>91.94</v>
      </c>
      <c r="AH24" s="206">
        <v>0</v>
      </c>
      <c r="AI24" s="206">
        <v>0</v>
      </c>
      <c r="AJ24" s="206">
        <v>0</v>
      </c>
      <c r="AK24" s="206">
        <v>79.709999999999994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258.5</v>
      </c>
      <c r="L25" s="206">
        <v>1.91</v>
      </c>
      <c r="M25" s="206">
        <v>60.1</v>
      </c>
      <c r="N25" s="206">
        <v>49.06</v>
      </c>
      <c r="O25" s="206">
        <v>69.23</v>
      </c>
      <c r="P25" s="206">
        <v>23.27</v>
      </c>
      <c r="Q25" s="206">
        <v>2.87</v>
      </c>
      <c r="R25" s="206">
        <v>7.66</v>
      </c>
      <c r="S25" s="206">
        <v>4.79</v>
      </c>
      <c r="T25" s="206">
        <v>0</v>
      </c>
      <c r="U25" s="206">
        <v>49.55</v>
      </c>
      <c r="V25" s="206">
        <v>0</v>
      </c>
      <c r="W25" s="206">
        <v>4.79</v>
      </c>
      <c r="X25" s="206">
        <v>18.190000000000001</v>
      </c>
      <c r="Y25" s="206">
        <v>0</v>
      </c>
      <c r="Z25" s="206">
        <v>107.23</v>
      </c>
      <c r="AA25" s="206">
        <v>19.149999999999999</v>
      </c>
      <c r="AB25" s="206">
        <v>0</v>
      </c>
      <c r="AC25" s="206">
        <v>14.29</v>
      </c>
      <c r="AD25" s="206">
        <v>0</v>
      </c>
      <c r="AE25" s="206">
        <v>0</v>
      </c>
      <c r="AF25" s="206">
        <v>0</v>
      </c>
      <c r="AG25" s="206">
        <v>91.94</v>
      </c>
      <c r="AH25" s="206">
        <v>0</v>
      </c>
      <c r="AI25" s="206">
        <v>0</v>
      </c>
      <c r="AJ25" s="206">
        <v>0</v>
      </c>
      <c r="AK25" s="206">
        <v>75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258.5</v>
      </c>
      <c r="L26" s="206">
        <v>1.91</v>
      </c>
      <c r="M26" s="206">
        <v>60.1</v>
      </c>
      <c r="N26" s="206">
        <v>49.06</v>
      </c>
      <c r="O26" s="206">
        <v>69.23</v>
      </c>
      <c r="P26" s="206">
        <v>23.27</v>
      </c>
      <c r="Q26" s="206">
        <v>2.87</v>
      </c>
      <c r="R26" s="206">
        <v>17.55</v>
      </c>
      <c r="S26" s="206">
        <v>4.79</v>
      </c>
      <c r="T26" s="206">
        <v>0</v>
      </c>
      <c r="U26" s="206">
        <v>49.55</v>
      </c>
      <c r="V26" s="206">
        <v>5.74</v>
      </c>
      <c r="W26" s="206">
        <v>19.510000000000002</v>
      </c>
      <c r="X26" s="206">
        <v>41.35</v>
      </c>
      <c r="Y26" s="206">
        <v>0</v>
      </c>
      <c r="Z26" s="206">
        <v>112.87</v>
      </c>
      <c r="AA26" s="206">
        <v>37.93</v>
      </c>
      <c r="AB26" s="206">
        <v>0</v>
      </c>
      <c r="AC26" s="206">
        <v>14.29</v>
      </c>
      <c r="AD26" s="206">
        <v>0</v>
      </c>
      <c r="AE26" s="206">
        <v>0</v>
      </c>
      <c r="AF26" s="206">
        <v>0</v>
      </c>
      <c r="AG26" s="206">
        <v>91.94</v>
      </c>
      <c r="AH26" s="206">
        <v>0</v>
      </c>
      <c r="AI26" s="206">
        <v>0</v>
      </c>
      <c r="AJ26" s="206">
        <v>0</v>
      </c>
      <c r="AK26" s="206">
        <v>75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339.42</v>
      </c>
      <c r="L27" s="206">
        <v>9.0399999999999991</v>
      </c>
      <c r="M27" s="206">
        <v>60.1</v>
      </c>
      <c r="N27" s="206">
        <v>49.06</v>
      </c>
      <c r="O27" s="206">
        <v>69.23</v>
      </c>
      <c r="P27" s="206">
        <v>23.27</v>
      </c>
      <c r="Q27" s="206">
        <v>9.0299999999999994</v>
      </c>
      <c r="R27" s="206">
        <v>17.55</v>
      </c>
      <c r="S27" s="206">
        <v>10.95</v>
      </c>
      <c r="T27" s="206">
        <v>0</v>
      </c>
      <c r="U27" s="206">
        <v>49.55</v>
      </c>
      <c r="V27" s="206">
        <v>7.61</v>
      </c>
      <c r="W27" s="206">
        <v>19.510000000000002</v>
      </c>
      <c r="X27" s="206">
        <v>41.35</v>
      </c>
      <c r="Y27" s="206">
        <v>0</v>
      </c>
      <c r="Z27" s="206">
        <v>112.87</v>
      </c>
      <c r="AA27" s="206">
        <v>37.93</v>
      </c>
      <c r="AB27" s="206">
        <v>0</v>
      </c>
      <c r="AC27" s="206">
        <v>14.29</v>
      </c>
      <c r="AD27" s="206">
        <v>0</v>
      </c>
      <c r="AE27" s="206">
        <v>0</v>
      </c>
      <c r="AF27" s="206">
        <v>0</v>
      </c>
      <c r="AG27" s="206">
        <v>46.68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443.98</v>
      </c>
      <c r="L28" s="206">
        <v>9.0399999999999991</v>
      </c>
      <c r="M28" s="206">
        <v>60.1</v>
      </c>
      <c r="N28" s="206">
        <v>49.06</v>
      </c>
      <c r="O28" s="206">
        <v>69.23</v>
      </c>
      <c r="P28" s="206">
        <v>23.27</v>
      </c>
      <c r="Q28" s="206">
        <v>9.07</v>
      </c>
      <c r="R28" s="206">
        <v>17.55</v>
      </c>
      <c r="S28" s="206">
        <v>10.95</v>
      </c>
      <c r="T28" s="206">
        <v>0</v>
      </c>
      <c r="U28" s="206">
        <v>49.55</v>
      </c>
      <c r="V28" s="206">
        <v>7.63</v>
      </c>
      <c r="W28" s="206">
        <v>19.510000000000002</v>
      </c>
      <c r="X28" s="206">
        <v>41.35</v>
      </c>
      <c r="Y28" s="206">
        <v>0</v>
      </c>
      <c r="Z28" s="206">
        <v>112.87</v>
      </c>
      <c r="AA28" s="206">
        <v>37.93</v>
      </c>
      <c r="AB28" s="206">
        <v>0</v>
      </c>
      <c r="AC28" s="206">
        <v>14.67</v>
      </c>
      <c r="AD28" s="206">
        <v>0</v>
      </c>
      <c r="AE28" s="206">
        <v>0</v>
      </c>
      <c r="AF28" s="206">
        <v>0</v>
      </c>
      <c r="AG28" s="206">
        <v>46.68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489.42</v>
      </c>
      <c r="L29" s="206">
        <v>9.0399999999999991</v>
      </c>
      <c r="M29" s="206">
        <v>60.1</v>
      </c>
      <c r="N29" s="206">
        <v>49.06</v>
      </c>
      <c r="O29" s="206">
        <v>69.23</v>
      </c>
      <c r="P29" s="206">
        <v>23.27</v>
      </c>
      <c r="Q29" s="206">
        <v>9.07</v>
      </c>
      <c r="R29" s="206">
        <v>17.55</v>
      </c>
      <c r="S29" s="206">
        <v>10.95</v>
      </c>
      <c r="T29" s="206">
        <v>0</v>
      </c>
      <c r="U29" s="206">
        <v>49.55</v>
      </c>
      <c r="V29" s="206">
        <v>7.63</v>
      </c>
      <c r="W29" s="206">
        <v>19.510000000000002</v>
      </c>
      <c r="X29" s="206">
        <v>41.35</v>
      </c>
      <c r="Y29" s="206">
        <v>0</v>
      </c>
      <c r="Z29" s="206">
        <v>112.87</v>
      </c>
      <c r="AA29" s="206">
        <v>37.93</v>
      </c>
      <c r="AB29" s="206">
        <v>0</v>
      </c>
      <c r="AC29" s="206">
        <v>14.67</v>
      </c>
      <c r="AD29" s="206">
        <v>0</v>
      </c>
      <c r="AE29" s="206">
        <v>0</v>
      </c>
      <c r="AF29" s="206">
        <v>0</v>
      </c>
      <c r="AG29" s="206">
        <v>46.68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0.49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489.42</v>
      </c>
      <c r="L30" s="206">
        <v>9.0399999999999991</v>
      </c>
      <c r="M30" s="206">
        <v>60.1</v>
      </c>
      <c r="N30" s="206">
        <v>49.06</v>
      </c>
      <c r="O30" s="206">
        <v>69.23</v>
      </c>
      <c r="P30" s="206">
        <v>23.27</v>
      </c>
      <c r="Q30" s="206">
        <v>9.07</v>
      </c>
      <c r="R30" s="206">
        <v>17.55</v>
      </c>
      <c r="S30" s="206">
        <v>10.95</v>
      </c>
      <c r="T30" s="206">
        <v>0</v>
      </c>
      <c r="U30" s="206">
        <v>49.55</v>
      </c>
      <c r="V30" s="206">
        <v>7.63</v>
      </c>
      <c r="W30" s="206">
        <v>19.510000000000002</v>
      </c>
      <c r="X30" s="206">
        <v>41.35</v>
      </c>
      <c r="Y30" s="206">
        <v>0</v>
      </c>
      <c r="Z30" s="206">
        <v>112.87</v>
      </c>
      <c r="AA30" s="206">
        <v>37.93</v>
      </c>
      <c r="AB30" s="206">
        <v>0</v>
      </c>
      <c r="AC30" s="206">
        <v>14.67</v>
      </c>
      <c r="AD30" s="206">
        <v>0</v>
      </c>
      <c r="AE30" s="206">
        <v>0</v>
      </c>
      <c r="AF30" s="206">
        <v>0</v>
      </c>
      <c r="AG30" s="206">
        <v>46.68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3.23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489.42</v>
      </c>
      <c r="L31" s="206">
        <v>9.0399999999999991</v>
      </c>
      <c r="M31" s="206">
        <v>60.1</v>
      </c>
      <c r="N31" s="206">
        <v>49.06</v>
      </c>
      <c r="O31" s="206">
        <v>69.23</v>
      </c>
      <c r="P31" s="206">
        <v>23.27</v>
      </c>
      <c r="Q31" s="206">
        <v>9.07</v>
      </c>
      <c r="R31" s="206">
        <v>17.55</v>
      </c>
      <c r="S31" s="206">
        <v>10.95</v>
      </c>
      <c r="T31" s="206">
        <v>0</v>
      </c>
      <c r="U31" s="206">
        <v>49.55</v>
      </c>
      <c r="V31" s="206">
        <v>7.63</v>
      </c>
      <c r="W31" s="206">
        <v>19.510000000000002</v>
      </c>
      <c r="X31" s="206">
        <v>41.35</v>
      </c>
      <c r="Y31" s="206">
        <v>0</v>
      </c>
      <c r="Z31" s="206">
        <v>112.87</v>
      </c>
      <c r="AA31" s="206">
        <v>37.93</v>
      </c>
      <c r="AB31" s="206">
        <v>0</v>
      </c>
      <c r="AC31" s="206">
        <v>14.67</v>
      </c>
      <c r="AD31" s="206">
        <v>0</v>
      </c>
      <c r="AE31" s="206">
        <v>0</v>
      </c>
      <c r="AF31" s="206">
        <v>0</v>
      </c>
      <c r="AG31" s="206">
        <v>46.68</v>
      </c>
      <c r="AH31" s="206">
        <v>0</v>
      </c>
      <c r="AI31" s="206">
        <v>0</v>
      </c>
      <c r="AJ31" s="206">
        <v>0</v>
      </c>
      <c r="AK31" s="206">
        <v>105.3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489.42</v>
      </c>
      <c r="L32" s="206">
        <v>9.0399999999999991</v>
      </c>
      <c r="M32" s="206">
        <v>60.1</v>
      </c>
      <c r="N32" s="206">
        <v>49.06</v>
      </c>
      <c r="O32" s="206">
        <v>69.23</v>
      </c>
      <c r="P32" s="206">
        <v>23.27</v>
      </c>
      <c r="Q32" s="206">
        <v>9.07</v>
      </c>
      <c r="R32" s="206">
        <v>17.55</v>
      </c>
      <c r="S32" s="206">
        <v>10.95</v>
      </c>
      <c r="T32" s="206">
        <v>0</v>
      </c>
      <c r="U32" s="206">
        <v>49.55</v>
      </c>
      <c r="V32" s="206">
        <v>7.63</v>
      </c>
      <c r="W32" s="206">
        <v>19.510000000000002</v>
      </c>
      <c r="X32" s="206">
        <v>41.35</v>
      </c>
      <c r="Y32" s="206">
        <v>0</v>
      </c>
      <c r="Z32" s="206">
        <v>112.87</v>
      </c>
      <c r="AA32" s="206">
        <v>37.93</v>
      </c>
      <c r="AB32" s="206">
        <v>0</v>
      </c>
      <c r="AC32" s="206">
        <v>14.67</v>
      </c>
      <c r="AD32" s="206">
        <v>0</v>
      </c>
      <c r="AE32" s="206">
        <v>0</v>
      </c>
      <c r="AF32" s="206">
        <v>0</v>
      </c>
      <c r="AG32" s="206">
        <v>46.68</v>
      </c>
      <c r="AH32" s="206">
        <v>0</v>
      </c>
      <c r="AI32" s="206">
        <v>0</v>
      </c>
      <c r="AJ32" s="206">
        <v>0</v>
      </c>
      <c r="AK32" s="206">
        <v>105.3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23.82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489.42</v>
      </c>
      <c r="L33" s="206">
        <v>9.0399999999999991</v>
      </c>
      <c r="M33" s="206">
        <v>60.1</v>
      </c>
      <c r="N33" s="206">
        <v>49.06</v>
      </c>
      <c r="O33" s="206">
        <v>69.23</v>
      </c>
      <c r="P33" s="206">
        <v>23.27</v>
      </c>
      <c r="Q33" s="206">
        <v>9.07</v>
      </c>
      <c r="R33" s="206">
        <v>17.55</v>
      </c>
      <c r="S33" s="206">
        <v>10.95</v>
      </c>
      <c r="T33" s="206">
        <v>0</v>
      </c>
      <c r="U33" s="206">
        <v>49.55</v>
      </c>
      <c r="V33" s="206">
        <v>7.63</v>
      </c>
      <c r="W33" s="206">
        <v>19.510000000000002</v>
      </c>
      <c r="X33" s="206">
        <v>41.35</v>
      </c>
      <c r="Y33" s="206">
        <v>0</v>
      </c>
      <c r="Z33" s="206">
        <v>112.87</v>
      </c>
      <c r="AA33" s="206">
        <v>37.93</v>
      </c>
      <c r="AB33" s="206">
        <v>0</v>
      </c>
      <c r="AC33" s="206">
        <v>14.67</v>
      </c>
      <c r="AD33" s="206">
        <v>0</v>
      </c>
      <c r="AE33" s="206">
        <v>0</v>
      </c>
      <c r="AF33" s="206">
        <v>0</v>
      </c>
      <c r="AG33" s="206">
        <v>46.68</v>
      </c>
      <c r="AH33" s="206">
        <v>0</v>
      </c>
      <c r="AI33" s="206">
        <v>0</v>
      </c>
      <c r="AJ33" s="206">
        <v>0</v>
      </c>
      <c r="AK33" s="206">
        <v>105.3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34.57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489.42</v>
      </c>
      <c r="L34" s="206">
        <v>9.0399999999999991</v>
      </c>
      <c r="M34" s="206">
        <v>60.1</v>
      </c>
      <c r="N34" s="206">
        <v>49.06</v>
      </c>
      <c r="O34" s="206">
        <v>69.23</v>
      </c>
      <c r="P34" s="206">
        <v>23.27</v>
      </c>
      <c r="Q34" s="206">
        <v>9.07</v>
      </c>
      <c r="R34" s="206">
        <v>17.55</v>
      </c>
      <c r="S34" s="206">
        <v>10.95</v>
      </c>
      <c r="T34" s="206">
        <v>0</v>
      </c>
      <c r="U34" s="206">
        <v>49.55</v>
      </c>
      <c r="V34" s="206">
        <v>7.63</v>
      </c>
      <c r="W34" s="206">
        <v>19.510000000000002</v>
      </c>
      <c r="X34" s="206">
        <v>41.35</v>
      </c>
      <c r="Y34" s="206">
        <v>0</v>
      </c>
      <c r="Z34" s="206">
        <v>112.87</v>
      </c>
      <c r="AA34" s="206">
        <v>37.93</v>
      </c>
      <c r="AB34" s="206">
        <v>0</v>
      </c>
      <c r="AC34" s="206">
        <v>14.67</v>
      </c>
      <c r="AD34" s="206">
        <v>0</v>
      </c>
      <c r="AE34" s="206">
        <v>0</v>
      </c>
      <c r="AF34" s="206">
        <v>0</v>
      </c>
      <c r="AG34" s="206">
        <v>46.68</v>
      </c>
      <c r="AH34" s="206">
        <v>0</v>
      </c>
      <c r="AI34" s="206">
        <v>0</v>
      </c>
      <c r="AJ34" s="206">
        <v>0</v>
      </c>
      <c r="AK34" s="206">
        <v>105.3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489.42</v>
      </c>
      <c r="L35" s="206">
        <v>9.0399999999999991</v>
      </c>
      <c r="M35" s="206">
        <v>60.1</v>
      </c>
      <c r="N35" s="206">
        <v>49.06</v>
      </c>
      <c r="O35" s="206">
        <v>69.23</v>
      </c>
      <c r="P35" s="206">
        <v>23.27</v>
      </c>
      <c r="Q35" s="206">
        <v>9.07</v>
      </c>
      <c r="R35" s="206">
        <v>17.55</v>
      </c>
      <c r="S35" s="206">
        <v>10.95</v>
      </c>
      <c r="T35" s="206">
        <v>0</v>
      </c>
      <c r="U35" s="206">
        <v>49.55</v>
      </c>
      <c r="V35" s="206">
        <v>7.63</v>
      </c>
      <c r="W35" s="206">
        <v>19.510000000000002</v>
      </c>
      <c r="X35" s="206">
        <v>41.35</v>
      </c>
      <c r="Y35" s="206">
        <v>0</v>
      </c>
      <c r="Z35" s="206">
        <v>112.87</v>
      </c>
      <c r="AA35" s="206">
        <v>37.93</v>
      </c>
      <c r="AB35" s="206">
        <v>0</v>
      </c>
      <c r="AC35" s="206">
        <v>9.69</v>
      </c>
      <c r="AD35" s="206">
        <v>0</v>
      </c>
      <c r="AE35" s="206">
        <v>0</v>
      </c>
      <c r="AF35" s="206">
        <v>0</v>
      </c>
      <c r="AG35" s="206">
        <v>46.68</v>
      </c>
      <c r="AH35" s="206">
        <v>0</v>
      </c>
      <c r="AI35" s="206">
        <v>0</v>
      </c>
      <c r="AJ35" s="206">
        <v>0</v>
      </c>
      <c r="AK35" s="206">
        <v>104.93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41.5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489.42</v>
      </c>
      <c r="L36" s="206">
        <v>9.0399999999999991</v>
      </c>
      <c r="M36" s="206">
        <v>60.1</v>
      </c>
      <c r="N36" s="206">
        <v>49.06</v>
      </c>
      <c r="O36" s="206">
        <v>69.23</v>
      </c>
      <c r="P36" s="206">
        <v>23.27</v>
      </c>
      <c r="Q36" s="206">
        <v>9.07</v>
      </c>
      <c r="R36" s="206">
        <v>17.55</v>
      </c>
      <c r="S36" s="206">
        <v>10.95</v>
      </c>
      <c r="T36" s="206">
        <v>0</v>
      </c>
      <c r="U36" s="206">
        <v>49.55</v>
      </c>
      <c r="V36" s="206">
        <v>7.63</v>
      </c>
      <c r="W36" s="206">
        <v>19.510000000000002</v>
      </c>
      <c r="X36" s="206">
        <v>41.35</v>
      </c>
      <c r="Y36" s="206">
        <v>0</v>
      </c>
      <c r="Z36" s="206">
        <v>112.87</v>
      </c>
      <c r="AA36" s="206">
        <v>37.93</v>
      </c>
      <c r="AB36" s="206">
        <v>0</v>
      </c>
      <c r="AC36" s="206">
        <v>9.69</v>
      </c>
      <c r="AD36" s="206">
        <v>0</v>
      </c>
      <c r="AE36" s="206">
        <v>0</v>
      </c>
      <c r="AF36" s="206">
        <v>0</v>
      </c>
      <c r="AG36" s="206">
        <v>46.68</v>
      </c>
      <c r="AH36" s="206">
        <v>0</v>
      </c>
      <c r="AI36" s="206">
        <v>0</v>
      </c>
      <c r="AJ36" s="206">
        <v>0</v>
      </c>
      <c r="AK36" s="206">
        <v>104.93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41.5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489.42</v>
      </c>
      <c r="L37" s="206">
        <v>9.0399999999999991</v>
      </c>
      <c r="M37" s="206">
        <v>60.1</v>
      </c>
      <c r="N37" s="206">
        <v>49.06</v>
      </c>
      <c r="O37" s="206">
        <v>69.23</v>
      </c>
      <c r="P37" s="206">
        <v>23.27</v>
      </c>
      <c r="Q37" s="206">
        <v>9.07</v>
      </c>
      <c r="R37" s="206">
        <v>17.55</v>
      </c>
      <c r="S37" s="206">
        <v>10.95</v>
      </c>
      <c r="T37" s="206">
        <v>0</v>
      </c>
      <c r="U37" s="206">
        <v>49.55</v>
      </c>
      <c r="V37" s="206">
        <v>7.63</v>
      </c>
      <c r="W37" s="206">
        <v>19.510000000000002</v>
      </c>
      <c r="X37" s="206">
        <v>41.35</v>
      </c>
      <c r="Y37" s="206">
        <v>0</v>
      </c>
      <c r="Z37" s="206">
        <v>112.87</v>
      </c>
      <c r="AA37" s="206">
        <v>37.93</v>
      </c>
      <c r="AB37" s="206">
        <v>0</v>
      </c>
      <c r="AC37" s="206">
        <v>14.67</v>
      </c>
      <c r="AD37" s="206">
        <v>0</v>
      </c>
      <c r="AE37" s="206">
        <v>0</v>
      </c>
      <c r="AF37" s="206">
        <v>0</v>
      </c>
      <c r="AG37" s="206">
        <v>46.68</v>
      </c>
      <c r="AH37" s="206">
        <v>0</v>
      </c>
      <c r="AI37" s="206">
        <v>0</v>
      </c>
      <c r="AJ37" s="206">
        <v>0</v>
      </c>
      <c r="AK37" s="206">
        <v>104.93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41.5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489.42</v>
      </c>
      <c r="L38" s="206">
        <v>9.0399999999999991</v>
      </c>
      <c r="M38" s="206">
        <v>60.1</v>
      </c>
      <c r="N38" s="206">
        <v>49.06</v>
      </c>
      <c r="O38" s="206">
        <v>69.23</v>
      </c>
      <c r="P38" s="206">
        <v>23.27</v>
      </c>
      <c r="Q38" s="206">
        <v>9.07</v>
      </c>
      <c r="R38" s="206">
        <v>17.55</v>
      </c>
      <c r="S38" s="206">
        <v>10.95</v>
      </c>
      <c r="T38" s="206">
        <v>0</v>
      </c>
      <c r="U38" s="206">
        <v>49.55</v>
      </c>
      <c r="V38" s="206">
        <v>7.63</v>
      </c>
      <c r="W38" s="206">
        <v>19.510000000000002</v>
      </c>
      <c r="X38" s="206">
        <v>41.35</v>
      </c>
      <c r="Y38" s="206">
        <v>0</v>
      </c>
      <c r="Z38" s="206">
        <v>112.87</v>
      </c>
      <c r="AA38" s="206">
        <v>37.93</v>
      </c>
      <c r="AB38" s="206">
        <v>0</v>
      </c>
      <c r="AC38" s="206">
        <v>14.29</v>
      </c>
      <c r="AD38" s="206">
        <v>0</v>
      </c>
      <c r="AE38" s="206">
        <v>0</v>
      </c>
      <c r="AF38" s="206">
        <v>0</v>
      </c>
      <c r="AG38" s="206">
        <v>46.68</v>
      </c>
      <c r="AH38" s="206">
        <v>0</v>
      </c>
      <c r="AI38" s="206">
        <v>0</v>
      </c>
      <c r="AJ38" s="206">
        <v>0</v>
      </c>
      <c r="AK38" s="206">
        <v>104.93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41.5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489.42</v>
      </c>
      <c r="L39" s="206">
        <v>9.0399999999999991</v>
      </c>
      <c r="M39" s="206">
        <v>60.1</v>
      </c>
      <c r="N39" s="206">
        <v>49.06</v>
      </c>
      <c r="O39" s="206">
        <v>69.23</v>
      </c>
      <c r="P39" s="206">
        <v>23.27</v>
      </c>
      <c r="Q39" s="206">
        <v>9.07</v>
      </c>
      <c r="R39" s="206">
        <v>17.55</v>
      </c>
      <c r="S39" s="206">
        <v>10.95</v>
      </c>
      <c r="T39" s="206">
        <v>0</v>
      </c>
      <c r="U39" s="206">
        <v>49.55</v>
      </c>
      <c r="V39" s="206">
        <v>7.63</v>
      </c>
      <c r="W39" s="206">
        <v>19.510000000000002</v>
      </c>
      <c r="X39" s="206">
        <v>41.35</v>
      </c>
      <c r="Y39" s="206">
        <v>0</v>
      </c>
      <c r="Z39" s="206">
        <v>112.87</v>
      </c>
      <c r="AA39" s="206">
        <v>37.93</v>
      </c>
      <c r="AB39" s="206">
        <v>0</v>
      </c>
      <c r="AC39" s="206">
        <v>14.29</v>
      </c>
      <c r="AD39" s="206">
        <v>0</v>
      </c>
      <c r="AE39" s="206">
        <v>0</v>
      </c>
      <c r="AF39" s="206">
        <v>0</v>
      </c>
      <c r="AG39" s="206">
        <v>46.68</v>
      </c>
      <c r="AH39" s="206">
        <v>0</v>
      </c>
      <c r="AI39" s="206">
        <v>0</v>
      </c>
      <c r="AJ39" s="206">
        <v>0</v>
      </c>
      <c r="AK39" s="206">
        <v>105.07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41.5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489.42</v>
      </c>
      <c r="L40" s="206">
        <v>9.0399999999999991</v>
      </c>
      <c r="M40" s="206">
        <v>60.1</v>
      </c>
      <c r="N40" s="206">
        <v>49.06</v>
      </c>
      <c r="O40" s="206">
        <v>69.23</v>
      </c>
      <c r="P40" s="206">
        <v>23.27</v>
      </c>
      <c r="Q40" s="206">
        <v>9.07</v>
      </c>
      <c r="R40" s="206">
        <v>17.55</v>
      </c>
      <c r="S40" s="206">
        <v>10.95</v>
      </c>
      <c r="T40" s="206">
        <v>0</v>
      </c>
      <c r="U40" s="206">
        <v>49.55</v>
      </c>
      <c r="V40" s="206">
        <v>7.63</v>
      </c>
      <c r="W40" s="206">
        <v>19.510000000000002</v>
      </c>
      <c r="X40" s="206">
        <v>41.35</v>
      </c>
      <c r="Y40" s="206">
        <v>0</v>
      </c>
      <c r="Z40" s="206">
        <v>112.87</v>
      </c>
      <c r="AA40" s="206">
        <v>37.93</v>
      </c>
      <c r="AB40" s="206">
        <v>0</v>
      </c>
      <c r="AC40" s="206">
        <v>14.29</v>
      </c>
      <c r="AD40" s="206">
        <v>0</v>
      </c>
      <c r="AE40" s="206">
        <v>0</v>
      </c>
      <c r="AF40" s="206">
        <v>0</v>
      </c>
      <c r="AG40" s="206">
        <v>46.68</v>
      </c>
      <c r="AH40" s="206">
        <v>0</v>
      </c>
      <c r="AI40" s="206">
        <v>0</v>
      </c>
      <c r="AJ40" s="206">
        <v>0</v>
      </c>
      <c r="AK40" s="206">
        <v>105.07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41.5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489.42</v>
      </c>
      <c r="L41" s="206">
        <v>9.0399999999999991</v>
      </c>
      <c r="M41" s="206">
        <v>60.1</v>
      </c>
      <c r="N41" s="206">
        <v>49.06</v>
      </c>
      <c r="O41" s="206">
        <v>69.23</v>
      </c>
      <c r="P41" s="206">
        <v>23.27</v>
      </c>
      <c r="Q41" s="206">
        <v>9.07</v>
      </c>
      <c r="R41" s="206">
        <v>17.55</v>
      </c>
      <c r="S41" s="206">
        <v>10.95</v>
      </c>
      <c r="T41" s="206">
        <v>0</v>
      </c>
      <c r="U41" s="206">
        <v>49.55</v>
      </c>
      <c r="V41" s="206">
        <v>7.63</v>
      </c>
      <c r="W41" s="206">
        <v>19.510000000000002</v>
      </c>
      <c r="X41" s="206">
        <v>41.35</v>
      </c>
      <c r="Y41" s="206">
        <v>0</v>
      </c>
      <c r="Z41" s="206">
        <v>112.87</v>
      </c>
      <c r="AA41" s="206">
        <v>37.93</v>
      </c>
      <c r="AB41" s="206">
        <v>0</v>
      </c>
      <c r="AC41" s="206">
        <v>9.43</v>
      </c>
      <c r="AD41" s="206">
        <v>0</v>
      </c>
      <c r="AE41" s="206">
        <v>0</v>
      </c>
      <c r="AF41" s="206">
        <v>0</v>
      </c>
      <c r="AG41" s="206">
        <v>46.68</v>
      </c>
      <c r="AH41" s="206">
        <v>0</v>
      </c>
      <c r="AI41" s="206">
        <v>0</v>
      </c>
      <c r="AJ41" s="206">
        <v>0</v>
      </c>
      <c r="AK41" s="206">
        <v>105.3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41.5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489.42</v>
      </c>
      <c r="L42" s="206">
        <v>9.0399999999999991</v>
      </c>
      <c r="M42" s="206">
        <v>60.1</v>
      </c>
      <c r="N42" s="206">
        <v>49.06</v>
      </c>
      <c r="O42" s="206">
        <v>69.23</v>
      </c>
      <c r="P42" s="206">
        <v>23.27</v>
      </c>
      <c r="Q42" s="206">
        <v>9.07</v>
      </c>
      <c r="R42" s="206">
        <v>17.55</v>
      </c>
      <c r="S42" s="206">
        <v>10.95</v>
      </c>
      <c r="T42" s="206">
        <v>0</v>
      </c>
      <c r="U42" s="206">
        <v>49.55</v>
      </c>
      <c r="V42" s="206">
        <v>7.63</v>
      </c>
      <c r="W42" s="206">
        <v>19.510000000000002</v>
      </c>
      <c r="X42" s="206">
        <v>41.35</v>
      </c>
      <c r="Y42" s="206">
        <v>0</v>
      </c>
      <c r="Z42" s="206">
        <v>112.87</v>
      </c>
      <c r="AA42" s="206">
        <v>37.93</v>
      </c>
      <c r="AB42" s="206">
        <v>0</v>
      </c>
      <c r="AC42" s="206">
        <v>9.43</v>
      </c>
      <c r="AD42" s="206">
        <v>0</v>
      </c>
      <c r="AE42" s="206">
        <v>0</v>
      </c>
      <c r="AF42" s="206">
        <v>0</v>
      </c>
      <c r="AG42" s="206">
        <v>46.68</v>
      </c>
      <c r="AH42" s="206">
        <v>0</v>
      </c>
      <c r="AI42" s="206">
        <v>0</v>
      </c>
      <c r="AJ42" s="206">
        <v>0</v>
      </c>
      <c r="AK42" s="206">
        <v>105.3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41.5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489.42</v>
      </c>
      <c r="L43" s="206">
        <v>9.0399999999999991</v>
      </c>
      <c r="M43" s="206">
        <v>60.1</v>
      </c>
      <c r="N43" s="206">
        <v>49.06</v>
      </c>
      <c r="O43" s="206">
        <v>69.23</v>
      </c>
      <c r="P43" s="206">
        <v>23.27</v>
      </c>
      <c r="Q43" s="206">
        <v>9.07</v>
      </c>
      <c r="R43" s="206">
        <v>17.55</v>
      </c>
      <c r="S43" s="206">
        <v>10.95</v>
      </c>
      <c r="T43" s="206">
        <v>0</v>
      </c>
      <c r="U43" s="206">
        <v>49.55</v>
      </c>
      <c r="V43" s="206">
        <v>7.63</v>
      </c>
      <c r="W43" s="206">
        <v>19.510000000000002</v>
      </c>
      <c r="X43" s="206">
        <v>41.35</v>
      </c>
      <c r="Y43" s="206">
        <v>0</v>
      </c>
      <c r="Z43" s="206">
        <v>112.87</v>
      </c>
      <c r="AA43" s="206">
        <v>37.93</v>
      </c>
      <c r="AB43" s="206">
        <v>0</v>
      </c>
      <c r="AC43" s="206">
        <v>13.9</v>
      </c>
      <c r="AD43" s="206">
        <v>0</v>
      </c>
      <c r="AE43" s="206">
        <v>0</v>
      </c>
      <c r="AF43" s="206">
        <v>0</v>
      </c>
      <c r="AG43" s="206">
        <v>46.68</v>
      </c>
      <c r="AH43" s="206">
        <v>0</v>
      </c>
      <c r="AI43" s="206">
        <v>0</v>
      </c>
      <c r="AJ43" s="206">
        <v>0</v>
      </c>
      <c r="AK43" s="206">
        <v>105.3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41.5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489.42</v>
      </c>
      <c r="L44" s="206">
        <v>9.0399999999999991</v>
      </c>
      <c r="M44" s="206">
        <v>60.1</v>
      </c>
      <c r="N44" s="206">
        <v>49.06</v>
      </c>
      <c r="O44" s="206">
        <v>69.23</v>
      </c>
      <c r="P44" s="206">
        <v>23.27</v>
      </c>
      <c r="Q44" s="206">
        <v>9.07</v>
      </c>
      <c r="R44" s="206">
        <v>17.55</v>
      </c>
      <c r="S44" s="206">
        <v>10.95</v>
      </c>
      <c r="T44" s="206">
        <v>0</v>
      </c>
      <c r="U44" s="206">
        <v>49.55</v>
      </c>
      <c r="V44" s="206">
        <v>7.63</v>
      </c>
      <c r="W44" s="206">
        <v>19.510000000000002</v>
      </c>
      <c r="X44" s="206">
        <v>41.35</v>
      </c>
      <c r="Y44" s="206">
        <v>0</v>
      </c>
      <c r="Z44" s="206">
        <v>112.87</v>
      </c>
      <c r="AA44" s="206">
        <v>37.93</v>
      </c>
      <c r="AB44" s="206">
        <v>0</v>
      </c>
      <c r="AC44" s="206">
        <v>13.9</v>
      </c>
      <c r="AD44" s="206">
        <v>0</v>
      </c>
      <c r="AE44" s="206">
        <v>0</v>
      </c>
      <c r="AF44" s="206">
        <v>0</v>
      </c>
      <c r="AG44" s="206">
        <v>46.68</v>
      </c>
      <c r="AH44" s="206">
        <v>0</v>
      </c>
      <c r="AI44" s="206">
        <v>0</v>
      </c>
      <c r="AJ44" s="206">
        <v>0</v>
      </c>
      <c r="AK44" s="206">
        <v>105.22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41.5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489.42</v>
      </c>
      <c r="L45" s="206">
        <v>9.0399999999999991</v>
      </c>
      <c r="M45" s="206">
        <v>60.1</v>
      </c>
      <c r="N45" s="206">
        <v>49.06</v>
      </c>
      <c r="O45" s="206">
        <v>69.23</v>
      </c>
      <c r="P45" s="206">
        <v>23.27</v>
      </c>
      <c r="Q45" s="206">
        <v>9.07</v>
      </c>
      <c r="R45" s="206">
        <v>17.55</v>
      </c>
      <c r="S45" s="206">
        <v>10.95</v>
      </c>
      <c r="T45" s="206">
        <v>0</v>
      </c>
      <c r="U45" s="206">
        <v>49.55</v>
      </c>
      <c r="V45" s="206">
        <v>7.63</v>
      </c>
      <c r="W45" s="206">
        <v>19.510000000000002</v>
      </c>
      <c r="X45" s="206">
        <v>41.35</v>
      </c>
      <c r="Y45" s="206">
        <v>0</v>
      </c>
      <c r="Z45" s="206">
        <v>112.87</v>
      </c>
      <c r="AA45" s="206">
        <v>37.93</v>
      </c>
      <c r="AB45" s="206">
        <v>0</v>
      </c>
      <c r="AC45" s="206">
        <v>13.9</v>
      </c>
      <c r="AD45" s="206">
        <v>0</v>
      </c>
      <c r="AE45" s="206">
        <v>0</v>
      </c>
      <c r="AF45" s="206">
        <v>0</v>
      </c>
      <c r="AG45" s="206">
        <v>45</v>
      </c>
      <c r="AH45" s="206">
        <v>0</v>
      </c>
      <c r="AI45" s="206">
        <v>0</v>
      </c>
      <c r="AJ45" s="206">
        <v>0</v>
      </c>
      <c r="AK45" s="206">
        <v>105.56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41.5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489.42</v>
      </c>
      <c r="L46" s="206">
        <v>9.0399999999999991</v>
      </c>
      <c r="M46" s="206">
        <v>60.1</v>
      </c>
      <c r="N46" s="206">
        <v>49.06</v>
      </c>
      <c r="O46" s="206">
        <v>69.23</v>
      </c>
      <c r="P46" s="206">
        <v>23.27</v>
      </c>
      <c r="Q46" s="206">
        <v>9.07</v>
      </c>
      <c r="R46" s="206">
        <v>17.55</v>
      </c>
      <c r="S46" s="206">
        <v>10.95</v>
      </c>
      <c r="T46" s="206">
        <v>0</v>
      </c>
      <c r="U46" s="206">
        <v>49.55</v>
      </c>
      <c r="V46" s="206">
        <v>7.63</v>
      </c>
      <c r="W46" s="206">
        <v>19.510000000000002</v>
      </c>
      <c r="X46" s="206">
        <v>41.35</v>
      </c>
      <c r="Y46" s="206">
        <v>0</v>
      </c>
      <c r="Z46" s="206">
        <v>112.87</v>
      </c>
      <c r="AA46" s="206">
        <v>37.93</v>
      </c>
      <c r="AB46" s="206">
        <v>0</v>
      </c>
      <c r="AC46" s="206">
        <v>13.9</v>
      </c>
      <c r="AD46" s="206">
        <v>0</v>
      </c>
      <c r="AE46" s="206">
        <v>0</v>
      </c>
      <c r="AF46" s="206">
        <v>0</v>
      </c>
      <c r="AG46" s="206">
        <v>45</v>
      </c>
      <c r="AH46" s="206">
        <v>0</v>
      </c>
      <c r="AI46" s="206">
        <v>0</v>
      </c>
      <c r="AJ46" s="206">
        <v>0</v>
      </c>
      <c r="AK46" s="206">
        <v>105.65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41.5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489.42</v>
      </c>
      <c r="L47" s="206">
        <v>9.0399999999999991</v>
      </c>
      <c r="M47" s="206">
        <v>60.1</v>
      </c>
      <c r="N47" s="206">
        <v>49.06</v>
      </c>
      <c r="O47" s="206">
        <v>69.23</v>
      </c>
      <c r="P47" s="206">
        <v>23.27</v>
      </c>
      <c r="Q47" s="206">
        <v>9.07</v>
      </c>
      <c r="R47" s="206">
        <v>17.55</v>
      </c>
      <c r="S47" s="206">
        <v>10.95</v>
      </c>
      <c r="T47" s="206">
        <v>0</v>
      </c>
      <c r="U47" s="206">
        <v>49.55</v>
      </c>
      <c r="V47" s="206">
        <v>7.63</v>
      </c>
      <c r="W47" s="206">
        <v>19.3</v>
      </c>
      <c r="X47" s="206">
        <v>41.35</v>
      </c>
      <c r="Y47" s="206">
        <v>0</v>
      </c>
      <c r="Z47" s="206">
        <v>112.87</v>
      </c>
      <c r="AA47" s="206">
        <v>37.93</v>
      </c>
      <c r="AB47" s="206">
        <v>0</v>
      </c>
      <c r="AC47" s="206">
        <v>13.9</v>
      </c>
      <c r="AD47" s="206">
        <v>0</v>
      </c>
      <c r="AE47" s="206">
        <v>0</v>
      </c>
      <c r="AF47" s="206">
        <v>0</v>
      </c>
      <c r="AG47" s="206">
        <v>45</v>
      </c>
      <c r="AH47" s="206">
        <v>0</v>
      </c>
      <c r="AI47" s="206">
        <v>0</v>
      </c>
      <c r="AJ47" s="206">
        <v>0</v>
      </c>
      <c r="AK47" s="206">
        <v>105.65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41.5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489.42</v>
      </c>
      <c r="L48" s="206">
        <v>9.0399999999999991</v>
      </c>
      <c r="M48" s="206">
        <v>60.1</v>
      </c>
      <c r="N48" s="206">
        <v>49.06</v>
      </c>
      <c r="O48" s="206">
        <v>69.23</v>
      </c>
      <c r="P48" s="206">
        <v>23.27</v>
      </c>
      <c r="Q48" s="206">
        <v>9.07</v>
      </c>
      <c r="R48" s="206">
        <v>17.55</v>
      </c>
      <c r="S48" s="206">
        <v>10.95</v>
      </c>
      <c r="T48" s="206">
        <v>0</v>
      </c>
      <c r="U48" s="206">
        <v>49.55</v>
      </c>
      <c r="V48" s="206">
        <v>7.63</v>
      </c>
      <c r="W48" s="206">
        <v>19.3</v>
      </c>
      <c r="X48" s="206">
        <v>41.35</v>
      </c>
      <c r="Y48" s="206">
        <v>0</v>
      </c>
      <c r="Z48" s="206">
        <v>112.87</v>
      </c>
      <c r="AA48" s="206">
        <v>37.93</v>
      </c>
      <c r="AB48" s="206">
        <v>0</v>
      </c>
      <c r="AC48" s="206">
        <v>13.9</v>
      </c>
      <c r="AD48" s="206">
        <v>0</v>
      </c>
      <c r="AE48" s="206">
        <v>0</v>
      </c>
      <c r="AF48" s="206">
        <v>0</v>
      </c>
      <c r="AG48" s="206">
        <v>45</v>
      </c>
      <c r="AH48" s="206">
        <v>0</v>
      </c>
      <c r="AI48" s="206">
        <v>0</v>
      </c>
      <c r="AJ48" s="206">
        <v>0</v>
      </c>
      <c r="AK48" s="206">
        <v>105.65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41.5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423.17</v>
      </c>
      <c r="L49" s="206">
        <v>0</v>
      </c>
      <c r="M49" s="206">
        <v>60.1</v>
      </c>
      <c r="N49" s="206">
        <v>49.06</v>
      </c>
      <c r="O49" s="206">
        <v>69.23</v>
      </c>
      <c r="P49" s="206">
        <v>23.27</v>
      </c>
      <c r="Q49" s="206">
        <v>9.07</v>
      </c>
      <c r="R49" s="206">
        <v>17.55</v>
      </c>
      <c r="S49" s="206">
        <v>10.95</v>
      </c>
      <c r="T49" s="206">
        <v>0</v>
      </c>
      <c r="U49" s="206">
        <v>49.55</v>
      </c>
      <c r="V49" s="206">
        <v>7.63</v>
      </c>
      <c r="W49" s="206">
        <v>19.27</v>
      </c>
      <c r="X49" s="206">
        <v>41.35</v>
      </c>
      <c r="Y49" s="206">
        <v>0</v>
      </c>
      <c r="Z49" s="206">
        <v>112.87</v>
      </c>
      <c r="AA49" s="206">
        <v>37.93</v>
      </c>
      <c r="AB49" s="206">
        <v>0</v>
      </c>
      <c r="AC49" s="206">
        <v>13.9</v>
      </c>
      <c r="AD49" s="206">
        <v>0</v>
      </c>
      <c r="AE49" s="206">
        <v>0</v>
      </c>
      <c r="AF49" s="206">
        <v>0</v>
      </c>
      <c r="AG49" s="206">
        <v>45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41.5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428.92</v>
      </c>
      <c r="L50" s="206">
        <v>0</v>
      </c>
      <c r="M50" s="206">
        <v>60.1</v>
      </c>
      <c r="N50" s="206">
        <v>49.06</v>
      </c>
      <c r="O50" s="206">
        <v>69.23</v>
      </c>
      <c r="P50" s="206">
        <v>23.27</v>
      </c>
      <c r="Q50" s="206">
        <v>9.07</v>
      </c>
      <c r="R50" s="206">
        <v>17.55</v>
      </c>
      <c r="S50" s="206">
        <v>10.95</v>
      </c>
      <c r="T50" s="206">
        <v>0</v>
      </c>
      <c r="U50" s="206">
        <v>49.55</v>
      </c>
      <c r="V50" s="206">
        <v>7.63</v>
      </c>
      <c r="W50" s="206">
        <v>19.27</v>
      </c>
      <c r="X50" s="206">
        <v>41.35</v>
      </c>
      <c r="Y50" s="206">
        <v>0</v>
      </c>
      <c r="Z50" s="206">
        <v>112.87</v>
      </c>
      <c r="AA50" s="206">
        <v>37.93</v>
      </c>
      <c r="AB50" s="206">
        <v>0</v>
      </c>
      <c r="AC50" s="206">
        <v>13.9</v>
      </c>
      <c r="AD50" s="206">
        <v>0</v>
      </c>
      <c r="AE50" s="206">
        <v>0</v>
      </c>
      <c r="AF50" s="206">
        <v>0</v>
      </c>
      <c r="AG50" s="206">
        <v>45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41.5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438.49</v>
      </c>
      <c r="L51" s="206">
        <v>0</v>
      </c>
      <c r="M51" s="206">
        <v>60.1</v>
      </c>
      <c r="N51" s="206">
        <v>49.06</v>
      </c>
      <c r="O51" s="206">
        <v>69.23</v>
      </c>
      <c r="P51" s="206">
        <v>23.27</v>
      </c>
      <c r="Q51" s="206">
        <v>9.07</v>
      </c>
      <c r="R51" s="206">
        <v>17.55</v>
      </c>
      <c r="S51" s="206">
        <v>10.95</v>
      </c>
      <c r="T51" s="206">
        <v>0</v>
      </c>
      <c r="U51" s="206">
        <v>49.55</v>
      </c>
      <c r="V51" s="206">
        <v>4.9000000000000004</v>
      </c>
      <c r="W51" s="206">
        <v>19.149999999999999</v>
      </c>
      <c r="X51" s="206">
        <v>41.35</v>
      </c>
      <c r="Y51" s="206">
        <v>0</v>
      </c>
      <c r="Z51" s="206">
        <v>112.87</v>
      </c>
      <c r="AA51" s="206">
        <v>37.93</v>
      </c>
      <c r="AB51" s="206">
        <v>0</v>
      </c>
      <c r="AC51" s="206">
        <v>9.5</v>
      </c>
      <c r="AD51" s="206">
        <v>0</v>
      </c>
      <c r="AE51" s="206">
        <v>0</v>
      </c>
      <c r="AF51" s="206">
        <v>0</v>
      </c>
      <c r="AG51" s="206">
        <v>45</v>
      </c>
      <c r="AH51" s="206">
        <v>0</v>
      </c>
      <c r="AI51" s="206">
        <v>0</v>
      </c>
      <c r="AJ51" s="206">
        <v>0</v>
      </c>
      <c r="AK51" s="206">
        <v>78.91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41.5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425.09</v>
      </c>
      <c r="L52" s="206">
        <v>0</v>
      </c>
      <c r="M52" s="206">
        <v>60.1</v>
      </c>
      <c r="N52" s="206">
        <v>49.06</v>
      </c>
      <c r="O52" s="206">
        <v>69.23</v>
      </c>
      <c r="P52" s="206">
        <v>23.27</v>
      </c>
      <c r="Q52" s="206">
        <v>9.07</v>
      </c>
      <c r="R52" s="206">
        <v>17.55</v>
      </c>
      <c r="S52" s="206">
        <v>10.95</v>
      </c>
      <c r="T52" s="206">
        <v>0</v>
      </c>
      <c r="U52" s="206">
        <v>49.55</v>
      </c>
      <c r="V52" s="206">
        <v>4.9000000000000004</v>
      </c>
      <c r="W52" s="206">
        <v>19.149999999999999</v>
      </c>
      <c r="X52" s="206">
        <v>41.35</v>
      </c>
      <c r="Y52" s="206">
        <v>0</v>
      </c>
      <c r="Z52" s="206">
        <v>112.87</v>
      </c>
      <c r="AA52" s="206">
        <v>37.93</v>
      </c>
      <c r="AB52" s="206">
        <v>0</v>
      </c>
      <c r="AC52" s="206">
        <v>9.5</v>
      </c>
      <c r="AD52" s="206">
        <v>0</v>
      </c>
      <c r="AE52" s="206">
        <v>0</v>
      </c>
      <c r="AF52" s="206">
        <v>0</v>
      </c>
      <c r="AG52" s="206">
        <v>45</v>
      </c>
      <c r="AH52" s="206">
        <v>0</v>
      </c>
      <c r="AI52" s="206">
        <v>0</v>
      </c>
      <c r="AJ52" s="206">
        <v>0</v>
      </c>
      <c r="AK52" s="206">
        <v>78.91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41.5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419.35</v>
      </c>
      <c r="L53" s="206">
        <v>0</v>
      </c>
      <c r="M53" s="206">
        <v>60.1</v>
      </c>
      <c r="N53" s="206">
        <v>49.06</v>
      </c>
      <c r="O53" s="206">
        <v>69.23</v>
      </c>
      <c r="P53" s="206">
        <v>23.27</v>
      </c>
      <c r="Q53" s="206">
        <v>9.07</v>
      </c>
      <c r="R53" s="206">
        <v>17.55</v>
      </c>
      <c r="S53" s="206">
        <v>10.95</v>
      </c>
      <c r="T53" s="206">
        <v>0</v>
      </c>
      <c r="U53" s="206">
        <v>49.55</v>
      </c>
      <c r="V53" s="206">
        <v>4.9000000000000004</v>
      </c>
      <c r="W53" s="206">
        <v>19.149999999999999</v>
      </c>
      <c r="X53" s="206">
        <v>41.35</v>
      </c>
      <c r="Y53" s="206">
        <v>0</v>
      </c>
      <c r="Z53" s="206">
        <v>112.87</v>
      </c>
      <c r="AA53" s="206">
        <v>37.93</v>
      </c>
      <c r="AB53" s="206">
        <v>0</v>
      </c>
      <c r="AC53" s="206">
        <v>13.9</v>
      </c>
      <c r="AD53" s="206">
        <v>0</v>
      </c>
      <c r="AE53" s="206">
        <v>0</v>
      </c>
      <c r="AF53" s="206">
        <v>0</v>
      </c>
      <c r="AG53" s="206">
        <v>42.01</v>
      </c>
      <c r="AH53" s="206">
        <v>0</v>
      </c>
      <c r="AI53" s="206">
        <v>0</v>
      </c>
      <c r="AJ53" s="206">
        <v>0</v>
      </c>
      <c r="AK53" s="206">
        <v>79.709999999999994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41.5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419.35</v>
      </c>
      <c r="L54" s="206">
        <v>0</v>
      </c>
      <c r="M54" s="206">
        <v>60.1</v>
      </c>
      <c r="N54" s="206">
        <v>49.06</v>
      </c>
      <c r="O54" s="206">
        <v>69.23</v>
      </c>
      <c r="P54" s="206">
        <v>23.27</v>
      </c>
      <c r="Q54" s="206">
        <v>9.07</v>
      </c>
      <c r="R54" s="206">
        <v>17.55</v>
      </c>
      <c r="S54" s="206">
        <v>10.95</v>
      </c>
      <c r="T54" s="206">
        <v>0</v>
      </c>
      <c r="U54" s="206">
        <v>49.55</v>
      </c>
      <c r="V54" s="206">
        <v>4.9000000000000004</v>
      </c>
      <c r="W54" s="206">
        <v>19.149999999999999</v>
      </c>
      <c r="X54" s="206">
        <v>41.35</v>
      </c>
      <c r="Y54" s="206">
        <v>0</v>
      </c>
      <c r="Z54" s="206">
        <v>112.87</v>
      </c>
      <c r="AA54" s="206">
        <v>37.93</v>
      </c>
      <c r="AB54" s="206">
        <v>0</v>
      </c>
      <c r="AC54" s="206">
        <v>13.9</v>
      </c>
      <c r="AD54" s="206">
        <v>0</v>
      </c>
      <c r="AE54" s="206">
        <v>0</v>
      </c>
      <c r="AF54" s="206">
        <v>0</v>
      </c>
      <c r="AG54" s="206">
        <v>42.01</v>
      </c>
      <c r="AH54" s="206">
        <v>0</v>
      </c>
      <c r="AI54" s="206">
        <v>0</v>
      </c>
      <c r="AJ54" s="206">
        <v>0</v>
      </c>
      <c r="AK54" s="206">
        <v>79.709999999999994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41.5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346.66</v>
      </c>
      <c r="L55" s="206">
        <v>0</v>
      </c>
      <c r="M55" s="206">
        <v>60.1</v>
      </c>
      <c r="N55" s="206">
        <v>49.06</v>
      </c>
      <c r="O55" s="206">
        <v>69.23</v>
      </c>
      <c r="P55" s="206">
        <v>23.27</v>
      </c>
      <c r="Q55" s="206">
        <v>9.07</v>
      </c>
      <c r="R55" s="206">
        <v>17.55</v>
      </c>
      <c r="S55" s="206">
        <v>9.74</v>
      </c>
      <c r="T55" s="206">
        <v>0</v>
      </c>
      <c r="U55" s="206">
        <v>49.55</v>
      </c>
      <c r="V55" s="206">
        <v>4.9000000000000004</v>
      </c>
      <c r="W55" s="206">
        <v>19.149999999999999</v>
      </c>
      <c r="X55" s="206">
        <v>41.35</v>
      </c>
      <c r="Y55" s="206">
        <v>0</v>
      </c>
      <c r="Z55" s="206">
        <v>112.87</v>
      </c>
      <c r="AA55" s="206">
        <v>37.93</v>
      </c>
      <c r="AB55" s="206">
        <v>0</v>
      </c>
      <c r="AC55" s="206">
        <v>13.9</v>
      </c>
      <c r="AD55" s="206">
        <v>0</v>
      </c>
      <c r="AE55" s="206">
        <v>0</v>
      </c>
      <c r="AF55" s="206">
        <v>0</v>
      </c>
      <c r="AG55" s="206">
        <v>42.01</v>
      </c>
      <c r="AH55" s="206">
        <v>0</v>
      </c>
      <c r="AI55" s="206">
        <v>0</v>
      </c>
      <c r="AJ55" s="206">
        <v>0</v>
      </c>
      <c r="AK55" s="206">
        <v>79.709999999999994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41.5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368.43</v>
      </c>
      <c r="L56" s="206">
        <v>0</v>
      </c>
      <c r="M56" s="206">
        <v>60.1</v>
      </c>
      <c r="N56" s="206">
        <v>49.06</v>
      </c>
      <c r="O56" s="206">
        <v>69.23</v>
      </c>
      <c r="P56" s="206">
        <v>23.27</v>
      </c>
      <c r="Q56" s="206">
        <v>9.07</v>
      </c>
      <c r="R56" s="206">
        <v>17.55</v>
      </c>
      <c r="S56" s="206">
        <v>8.02</v>
      </c>
      <c r="T56" s="206">
        <v>0</v>
      </c>
      <c r="U56" s="206">
        <v>49.55</v>
      </c>
      <c r="V56" s="206">
        <v>4.9000000000000004</v>
      </c>
      <c r="W56" s="206">
        <v>19.239999999999998</v>
      </c>
      <c r="X56" s="206">
        <v>41.35</v>
      </c>
      <c r="Y56" s="206">
        <v>0</v>
      </c>
      <c r="Z56" s="206">
        <v>112.87</v>
      </c>
      <c r="AA56" s="206">
        <v>37.93</v>
      </c>
      <c r="AB56" s="206">
        <v>0</v>
      </c>
      <c r="AC56" s="206">
        <v>13.9</v>
      </c>
      <c r="AD56" s="206">
        <v>0</v>
      </c>
      <c r="AE56" s="206">
        <v>0</v>
      </c>
      <c r="AF56" s="206">
        <v>0</v>
      </c>
      <c r="AG56" s="206">
        <v>42.01</v>
      </c>
      <c r="AH56" s="206">
        <v>0</v>
      </c>
      <c r="AI56" s="206">
        <v>0</v>
      </c>
      <c r="AJ56" s="206">
        <v>0</v>
      </c>
      <c r="AK56" s="206">
        <v>79.709999999999994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41.5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372.43</v>
      </c>
      <c r="L57" s="206">
        <v>0</v>
      </c>
      <c r="M57" s="206">
        <v>60.1</v>
      </c>
      <c r="N57" s="206">
        <v>49.06</v>
      </c>
      <c r="O57" s="206">
        <v>69.23</v>
      </c>
      <c r="P57" s="206">
        <v>23.27</v>
      </c>
      <c r="Q57" s="206">
        <v>9.07</v>
      </c>
      <c r="R57" s="206">
        <v>17.55</v>
      </c>
      <c r="S57" s="206">
        <v>6.38</v>
      </c>
      <c r="T57" s="206">
        <v>0</v>
      </c>
      <c r="U57" s="206">
        <v>49.55</v>
      </c>
      <c r="V57" s="206">
        <v>4.9000000000000004</v>
      </c>
      <c r="W57" s="206">
        <v>19.02</v>
      </c>
      <c r="X57" s="206">
        <v>41.35</v>
      </c>
      <c r="Y57" s="206">
        <v>0</v>
      </c>
      <c r="Z57" s="206">
        <v>112.87</v>
      </c>
      <c r="AA57" s="206">
        <v>37.93</v>
      </c>
      <c r="AB57" s="206">
        <v>0</v>
      </c>
      <c r="AC57" s="206">
        <v>13.9</v>
      </c>
      <c r="AD57" s="206">
        <v>0</v>
      </c>
      <c r="AE57" s="206">
        <v>0</v>
      </c>
      <c r="AF57" s="206">
        <v>0</v>
      </c>
      <c r="AG57" s="206">
        <v>38.950000000000003</v>
      </c>
      <c r="AH57" s="206">
        <v>0</v>
      </c>
      <c r="AI57" s="206">
        <v>0</v>
      </c>
      <c r="AJ57" s="206">
        <v>0</v>
      </c>
      <c r="AK57" s="206">
        <v>79.709999999999994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41.5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377.22</v>
      </c>
      <c r="L58" s="206">
        <v>0</v>
      </c>
      <c r="M58" s="206">
        <v>60.1</v>
      </c>
      <c r="N58" s="206">
        <v>49.06</v>
      </c>
      <c r="O58" s="206">
        <v>69.23</v>
      </c>
      <c r="P58" s="206">
        <v>23.27</v>
      </c>
      <c r="Q58" s="206">
        <v>9.07</v>
      </c>
      <c r="R58" s="206">
        <v>17.55</v>
      </c>
      <c r="S58" s="206">
        <v>6.16</v>
      </c>
      <c r="T58" s="206">
        <v>0</v>
      </c>
      <c r="U58" s="206">
        <v>49.55</v>
      </c>
      <c r="V58" s="206">
        <v>4.9000000000000004</v>
      </c>
      <c r="W58" s="206">
        <v>19.190000000000001</v>
      </c>
      <c r="X58" s="206">
        <v>41.35</v>
      </c>
      <c r="Y58" s="206">
        <v>0</v>
      </c>
      <c r="Z58" s="206">
        <v>112.87</v>
      </c>
      <c r="AA58" s="206">
        <v>37.93</v>
      </c>
      <c r="AB58" s="206">
        <v>0</v>
      </c>
      <c r="AC58" s="206">
        <v>13.9</v>
      </c>
      <c r="AD58" s="206">
        <v>0</v>
      </c>
      <c r="AE58" s="206">
        <v>0</v>
      </c>
      <c r="AF58" s="206">
        <v>0</v>
      </c>
      <c r="AG58" s="206">
        <v>38.950000000000003</v>
      </c>
      <c r="AH58" s="206">
        <v>0</v>
      </c>
      <c r="AI58" s="206">
        <v>0</v>
      </c>
      <c r="AJ58" s="206">
        <v>0</v>
      </c>
      <c r="AK58" s="206">
        <v>79.709999999999994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41.5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364.77</v>
      </c>
      <c r="L59" s="206">
        <v>0</v>
      </c>
      <c r="M59" s="206">
        <v>60.1</v>
      </c>
      <c r="N59" s="206">
        <v>49.06</v>
      </c>
      <c r="O59" s="206">
        <v>69.23</v>
      </c>
      <c r="P59" s="206">
        <v>23.27</v>
      </c>
      <c r="Q59" s="206">
        <v>9.07</v>
      </c>
      <c r="R59" s="206">
        <v>17.55</v>
      </c>
      <c r="S59" s="206">
        <v>6.16</v>
      </c>
      <c r="T59" s="206">
        <v>0</v>
      </c>
      <c r="U59" s="206">
        <v>49.55</v>
      </c>
      <c r="V59" s="206">
        <v>4.9000000000000004</v>
      </c>
      <c r="W59" s="206">
        <v>19.190000000000001</v>
      </c>
      <c r="X59" s="206">
        <v>45.44</v>
      </c>
      <c r="Y59" s="206">
        <v>0</v>
      </c>
      <c r="Z59" s="206">
        <v>112.87</v>
      </c>
      <c r="AA59" s="206">
        <v>37.93</v>
      </c>
      <c r="AB59" s="206">
        <v>0</v>
      </c>
      <c r="AC59" s="206">
        <v>13.9</v>
      </c>
      <c r="AD59" s="206">
        <v>0</v>
      </c>
      <c r="AE59" s="206">
        <v>0</v>
      </c>
      <c r="AF59" s="206">
        <v>0</v>
      </c>
      <c r="AG59" s="206">
        <v>38.950000000000003</v>
      </c>
      <c r="AH59" s="206">
        <v>0</v>
      </c>
      <c r="AI59" s="206">
        <v>0</v>
      </c>
      <c r="AJ59" s="206">
        <v>0</v>
      </c>
      <c r="AK59" s="206">
        <v>81.97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41.5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359.98</v>
      </c>
      <c r="L60" s="206">
        <v>0</v>
      </c>
      <c r="M60" s="206">
        <v>60.1</v>
      </c>
      <c r="N60" s="206">
        <v>49.06</v>
      </c>
      <c r="O60" s="206">
        <v>69.23</v>
      </c>
      <c r="P60" s="206">
        <v>23.27</v>
      </c>
      <c r="Q60" s="206">
        <v>9.07</v>
      </c>
      <c r="R60" s="206">
        <v>17.55</v>
      </c>
      <c r="S60" s="206">
        <v>6.16</v>
      </c>
      <c r="T60" s="206">
        <v>0</v>
      </c>
      <c r="U60" s="206">
        <v>49.55</v>
      </c>
      <c r="V60" s="206">
        <v>4.9000000000000004</v>
      </c>
      <c r="W60" s="206">
        <v>19.100000000000001</v>
      </c>
      <c r="X60" s="206">
        <v>45.44</v>
      </c>
      <c r="Y60" s="206">
        <v>0</v>
      </c>
      <c r="Z60" s="206">
        <v>112.87</v>
      </c>
      <c r="AA60" s="206">
        <v>37.93</v>
      </c>
      <c r="AB60" s="206">
        <v>0</v>
      </c>
      <c r="AC60" s="206">
        <v>13.9</v>
      </c>
      <c r="AD60" s="206">
        <v>0</v>
      </c>
      <c r="AE60" s="206">
        <v>0</v>
      </c>
      <c r="AF60" s="206">
        <v>0</v>
      </c>
      <c r="AG60" s="206">
        <v>38.950000000000003</v>
      </c>
      <c r="AH60" s="206">
        <v>0</v>
      </c>
      <c r="AI60" s="206">
        <v>0</v>
      </c>
      <c r="AJ60" s="206">
        <v>0</v>
      </c>
      <c r="AK60" s="206">
        <v>81.97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41.5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357.11</v>
      </c>
      <c r="L61" s="206">
        <v>0</v>
      </c>
      <c r="M61" s="206">
        <v>60.1</v>
      </c>
      <c r="N61" s="206">
        <v>49.06</v>
      </c>
      <c r="O61" s="206">
        <v>69.23</v>
      </c>
      <c r="P61" s="206">
        <v>23.27</v>
      </c>
      <c r="Q61" s="206">
        <v>9.07</v>
      </c>
      <c r="R61" s="206">
        <v>17.55</v>
      </c>
      <c r="S61" s="206">
        <v>6.16</v>
      </c>
      <c r="T61" s="206">
        <v>0</v>
      </c>
      <c r="U61" s="206">
        <v>49.55</v>
      </c>
      <c r="V61" s="206">
        <v>4.9000000000000004</v>
      </c>
      <c r="W61" s="206">
        <v>19.100000000000001</v>
      </c>
      <c r="X61" s="206">
        <v>45.44</v>
      </c>
      <c r="Y61" s="206">
        <v>0</v>
      </c>
      <c r="Z61" s="206">
        <v>112.87</v>
      </c>
      <c r="AA61" s="206">
        <v>37.93</v>
      </c>
      <c r="AB61" s="206">
        <v>0</v>
      </c>
      <c r="AC61" s="206">
        <v>13.9</v>
      </c>
      <c r="AD61" s="206">
        <v>0</v>
      </c>
      <c r="AE61" s="206">
        <v>0</v>
      </c>
      <c r="AF61" s="206">
        <v>0</v>
      </c>
      <c r="AG61" s="206">
        <v>38.950000000000003</v>
      </c>
      <c r="AH61" s="206">
        <v>0</v>
      </c>
      <c r="AI61" s="206">
        <v>0</v>
      </c>
      <c r="AJ61" s="206">
        <v>0</v>
      </c>
      <c r="AK61" s="206">
        <v>81.97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41.5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362.86</v>
      </c>
      <c r="L62" s="206">
        <v>0</v>
      </c>
      <c r="M62" s="206">
        <v>60.1</v>
      </c>
      <c r="N62" s="206">
        <v>49.06</v>
      </c>
      <c r="O62" s="206">
        <v>69.23</v>
      </c>
      <c r="P62" s="206">
        <v>23.27</v>
      </c>
      <c r="Q62" s="206">
        <v>9.07</v>
      </c>
      <c r="R62" s="206">
        <v>17.55</v>
      </c>
      <c r="S62" s="206">
        <v>6.16</v>
      </c>
      <c r="T62" s="206">
        <v>0</v>
      </c>
      <c r="U62" s="206">
        <v>49.55</v>
      </c>
      <c r="V62" s="206">
        <v>4.9000000000000004</v>
      </c>
      <c r="W62" s="206">
        <v>19.02</v>
      </c>
      <c r="X62" s="206">
        <v>45.44</v>
      </c>
      <c r="Y62" s="206">
        <v>0</v>
      </c>
      <c r="Z62" s="206">
        <v>112.87</v>
      </c>
      <c r="AA62" s="206">
        <v>37.93</v>
      </c>
      <c r="AB62" s="206">
        <v>0</v>
      </c>
      <c r="AC62" s="206">
        <v>13.9</v>
      </c>
      <c r="AD62" s="206">
        <v>0</v>
      </c>
      <c r="AE62" s="206">
        <v>0</v>
      </c>
      <c r="AF62" s="206">
        <v>0</v>
      </c>
      <c r="AG62" s="206">
        <v>38.950000000000003</v>
      </c>
      <c r="AH62" s="206">
        <v>0</v>
      </c>
      <c r="AI62" s="206">
        <v>0</v>
      </c>
      <c r="AJ62" s="206">
        <v>0</v>
      </c>
      <c r="AK62" s="206">
        <v>81.97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41.5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396.36</v>
      </c>
      <c r="L63" s="206">
        <v>0</v>
      </c>
      <c r="M63" s="206">
        <v>60.1</v>
      </c>
      <c r="N63" s="206">
        <v>49.06</v>
      </c>
      <c r="O63" s="206">
        <v>69.23</v>
      </c>
      <c r="P63" s="206">
        <v>23.27</v>
      </c>
      <c r="Q63" s="206">
        <v>9.07</v>
      </c>
      <c r="R63" s="206">
        <v>17.55</v>
      </c>
      <c r="S63" s="206">
        <v>6.16</v>
      </c>
      <c r="T63" s="206">
        <v>0</v>
      </c>
      <c r="U63" s="206">
        <v>49.55</v>
      </c>
      <c r="V63" s="206">
        <v>4.9000000000000004</v>
      </c>
      <c r="W63" s="206">
        <v>19.010000000000002</v>
      </c>
      <c r="X63" s="206">
        <v>45.44</v>
      </c>
      <c r="Y63" s="206">
        <v>0</v>
      </c>
      <c r="Z63" s="206">
        <v>112.87</v>
      </c>
      <c r="AA63" s="206">
        <v>37.93</v>
      </c>
      <c r="AB63" s="206">
        <v>0</v>
      </c>
      <c r="AC63" s="206">
        <v>13.9</v>
      </c>
      <c r="AD63" s="206">
        <v>0</v>
      </c>
      <c r="AE63" s="206">
        <v>0</v>
      </c>
      <c r="AF63" s="206">
        <v>0</v>
      </c>
      <c r="AG63" s="206">
        <v>38.950000000000003</v>
      </c>
      <c r="AH63" s="206">
        <v>0</v>
      </c>
      <c r="AI63" s="206">
        <v>0</v>
      </c>
      <c r="AJ63" s="206">
        <v>0</v>
      </c>
      <c r="AK63" s="206">
        <v>83.76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41.5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396.37</v>
      </c>
      <c r="L64" s="206">
        <v>0</v>
      </c>
      <c r="M64" s="206">
        <v>60.1</v>
      </c>
      <c r="N64" s="206">
        <v>49.06</v>
      </c>
      <c r="O64" s="206">
        <v>69.23</v>
      </c>
      <c r="P64" s="206">
        <v>23.27</v>
      </c>
      <c r="Q64" s="206">
        <v>9.07</v>
      </c>
      <c r="R64" s="206">
        <v>17.55</v>
      </c>
      <c r="S64" s="206">
        <v>6.16</v>
      </c>
      <c r="T64" s="206">
        <v>0</v>
      </c>
      <c r="U64" s="206">
        <v>49.55</v>
      </c>
      <c r="V64" s="206">
        <v>4.9000000000000004</v>
      </c>
      <c r="W64" s="206">
        <v>19.010000000000002</v>
      </c>
      <c r="X64" s="206">
        <v>45.44</v>
      </c>
      <c r="Y64" s="206">
        <v>0</v>
      </c>
      <c r="Z64" s="206">
        <v>112.87</v>
      </c>
      <c r="AA64" s="206">
        <v>37.93</v>
      </c>
      <c r="AB64" s="206">
        <v>0</v>
      </c>
      <c r="AC64" s="206">
        <v>13.9</v>
      </c>
      <c r="AD64" s="206">
        <v>0</v>
      </c>
      <c r="AE64" s="206">
        <v>0</v>
      </c>
      <c r="AF64" s="206">
        <v>0</v>
      </c>
      <c r="AG64" s="206">
        <v>38.950000000000003</v>
      </c>
      <c r="AH64" s="206">
        <v>0</v>
      </c>
      <c r="AI64" s="206">
        <v>0</v>
      </c>
      <c r="AJ64" s="206">
        <v>0</v>
      </c>
      <c r="AK64" s="206">
        <v>83.76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41.5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394.45</v>
      </c>
      <c r="L65" s="206">
        <v>0</v>
      </c>
      <c r="M65" s="206">
        <v>60.1</v>
      </c>
      <c r="N65" s="206">
        <v>49.06</v>
      </c>
      <c r="O65" s="206">
        <v>69.23</v>
      </c>
      <c r="P65" s="206">
        <v>23.27</v>
      </c>
      <c r="Q65" s="206">
        <v>9.07</v>
      </c>
      <c r="R65" s="206">
        <v>17.55</v>
      </c>
      <c r="S65" s="206">
        <v>6.16</v>
      </c>
      <c r="T65" s="206">
        <v>0</v>
      </c>
      <c r="U65" s="206">
        <v>49.55</v>
      </c>
      <c r="V65" s="206">
        <v>4.9000000000000004</v>
      </c>
      <c r="W65" s="206">
        <v>19.010000000000002</v>
      </c>
      <c r="X65" s="206">
        <v>45.44</v>
      </c>
      <c r="Y65" s="206">
        <v>0</v>
      </c>
      <c r="Z65" s="206">
        <v>112.87</v>
      </c>
      <c r="AA65" s="206">
        <v>37.93</v>
      </c>
      <c r="AB65" s="206">
        <v>0</v>
      </c>
      <c r="AC65" s="206">
        <v>13.9</v>
      </c>
      <c r="AD65" s="206">
        <v>0</v>
      </c>
      <c r="AE65" s="206">
        <v>0</v>
      </c>
      <c r="AF65" s="206">
        <v>0</v>
      </c>
      <c r="AG65" s="206">
        <v>38.950000000000003</v>
      </c>
      <c r="AH65" s="206">
        <v>0</v>
      </c>
      <c r="AI65" s="206">
        <v>0</v>
      </c>
      <c r="AJ65" s="206">
        <v>0</v>
      </c>
      <c r="AK65" s="206">
        <v>81.209999999999994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41.5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392.54</v>
      </c>
      <c r="L66" s="206">
        <v>0</v>
      </c>
      <c r="M66" s="206">
        <v>60.1</v>
      </c>
      <c r="N66" s="206">
        <v>49.06</v>
      </c>
      <c r="O66" s="206">
        <v>69.23</v>
      </c>
      <c r="P66" s="206">
        <v>23.27</v>
      </c>
      <c r="Q66" s="206">
        <v>9.07</v>
      </c>
      <c r="R66" s="206">
        <v>17.55</v>
      </c>
      <c r="S66" s="206">
        <v>6.16</v>
      </c>
      <c r="T66" s="206">
        <v>0</v>
      </c>
      <c r="U66" s="206">
        <v>49.55</v>
      </c>
      <c r="V66" s="206">
        <v>4.9000000000000004</v>
      </c>
      <c r="W66" s="206">
        <v>19.010000000000002</v>
      </c>
      <c r="X66" s="206">
        <v>45.44</v>
      </c>
      <c r="Y66" s="206">
        <v>0</v>
      </c>
      <c r="Z66" s="206">
        <v>112.87</v>
      </c>
      <c r="AA66" s="206">
        <v>37.93</v>
      </c>
      <c r="AB66" s="206">
        <v>0</v>
      </c>
      <c r="AC66" s="206">
        <v>13.9</v>
      </c>
      <c r="AD66" s="206">
        <v>0</v>
      </c>
      <c r="AE66" s="206">
        <v>0</v>
      </c>
      <c r="AF66" s="206">
        <v>0</v>
      </c>
      <c r="AG66" s="206">
        <v>38.950000000000003</v>
      </c>
      <c r="AH66" s="206">
        <v>0</v>
      </c>
      <c r="AI66" s="206">
        <v>0</v>
      </c>
      <c r="AJ66" s="206">
        <v>0</v>
      </c>
      <c r="AK66" s="206">
        <v>80.44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41.5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358.07</v>
      </c>
      <c r="L67" s="206">
        <v>0</v>
      </c>
      <c r="M67" s="206">
        <v>60.1</v>
      </c>
      <c r="N67" s="206">
        <v>49.06</v>
      </c>
      <c r="O67" s="206">
        <v>69.23</v>
      </c>
      <c r="P67" s="206">
        <v>23.27</v>
      </c>
      <c r="Q67" s="206">
        <v>9.07</v>
      </c>
      <c r="R67" s="206">
        <v>17.55</v>
      </c>
      <c r="S67" s="206">
        <v>6.16</v>
      </c>
      <c r="T67" s="206">
        <v>0</v>
      </c>
      <c r="U67" s="206">
        <v>49.55</v>
      </c>
      <c r="V67" s="206">
        <v>4.9000000000000004</v>
      </c>
      <c r="W67" s="206">
        <v>18.760000000000002</v>
      </c>
      <c r="X67" s="206">
        <v>45.44</v>
      </c>
      <c r="Y67" s="206">
        <v>0</v>
      </c>
      <c r="Z67" s="206">
        <v>112.87</v>
      </c>
      <c r="AA67" s="206">
        <v>37.93</v>
      </c>
      <c r="AB67" s="206">
        <v>0</v>
      </c>
      <c r="AC67" s="206">
        <v>13.9</v>
      </c>
      <c r="AD67" s="206">
        <v>0</v>
      </c>
      <c r="AE67" s="206">
        <v>0</v>
      </c>
      <c r="AF67" s="206">
        <v>0</v>
      </c>
      <c r="AG67" s="206">
        <v>38.950000000000003</v>
      </c>
      <c r="AH67" s="206">
        <v>0</v>
      </c>
      <c r="AI67" s="206">
        <v>0</v>
      </c>
      <c r="AJ67" s="206">
        <v>0</v>
      </c>
      <c r="AK67" s="206">
        <v>78.59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41.5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367.64</v>
      </c>
      <c r="L68" s="206">
        <v>0</v>
      </c>
      <c r="M68" s="206">
        <v>60.1</v>
      </c>
      <c r="N68" s="206">
        <v>49.06</v>
      </c>
      <c r="O68" s="206">
        <v>69.23</v>
      </c>
      <c r="P68" s="206">
        <v>23.27</v>
      </c>
      <c r="Q68" s="206">
        <v>9.07</v>
      </c>
      <c r="R68" s="206">
        <v>17.55</v>
      </c>
      <c r="S68" s="206">
        <v>6.16</v>
      </c>
      <c r="T68" s="206">
        <v>0</v>
      </c>
      <c r="U68" s="206">
        <v>49.55</v>
      </c>
      <c r="V68" s="206">
        <v>4.9000000000000004</v>
      </c>
      <c r="W68" s="206">
        <v>18.760000000000002</v>
      </c>
      <c r="X68" s="206">
        <v>45.44</v>
      </c>
      <c r="Y68" s="206">
        <v>0</v>
      </c>
      <c r="Z68" s="206">
        <v>112.87</v>
      </c>
      <c r="AA68" s="206">
        <v>37.93</v>
      </c>
      <c r="AB68" s="206">
        <v>0</v>
      </c>
      <c r="AC68" s="206">
        <v>13.9</v>
      </c>
      <c r="AD68" s="206">
        <v>0</v>
      </c>
      <c r="AE68" s="206">
        <v>0</v>
      </c>
      <c r="AF68" s="206">
        <v>0</v>
      </c>
      <c r="AG68" s="206">
        <v>38.950000000000003</v>
      </c>
      <c r="AH68" s="206">
        <v>0</v>
      </c>
      <c r="AI68" s="206">
        <v>0</v>
      </c>
      <c r="AJ68" s="206">
        <v>0</v>
      </c>
      <c r="AK68" s="206">
        <v>78.59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41.5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440.4</v>
      </c>
      <c r="L69" s="206">
        <v>0</v>
      </c>
      <c r="M69" s="206">
        <v>60.1</v>
      </c>
      <c r="N69" s="206">
        <v>49.06</v>
      </c>
      <c r="O69" s="206">
        <v>69.23</v>
      </c>
      <c r="P69" s="206">
        <v>23.27</v>
      </c>
      <c r="Q69" s="206">
        <v>9.07</v>
      </c>
      <c r="R69" s="206">
        <v>17.55</v>
      </c>
      <c r="S69" s="206">
        <v>6.16</v>
      </c>
      <c r="T69" s="206">
        <v>0</v>
      </c>
      <c r="U69" s="206">
        <v>49.55</v>
      </c>
      <c r="V69" s="206">
        <v>4.9000000000000004</v>
      </c>
      <c r="W69" s="206">
        <v>18.760000000000002</v>
      </c>
      <c r="X69" s="206">
        <v>45.44</v>
      </c>
      <c r="Y69" s="206">
        <v>0</v>
      </c>
      <c r="Z69" s="206">
        <v>112.87</v>
      </c>
      <c r="AA69" s="206">
        <v>37.93</v>
      </c>
      <c r="AB69" s="206">
        <v>0</v>
      </c>
      <c r="AC69" s="206">
        <v>13.9</v>
      </c>
      <c r="AD69" s="206">
        <v>0</v>
      </c>
      <c r="AE69" s="206">
        <v>0</v>
      </c>
      <c r="AF69" s="206">
        <v>0</v>
      </c>
      <c r="AG69" s="206">
        <v>38.950000000000003</v>
      </c>
      <c r="AH69" s="206">
        <v>0</v>
      </c>
      <c r="AI69" s="206">
        <v>0</v>
      </c>
      <c r="AJ69" s="206">
        <v>0</v>
      </c>
      <c r="AK69" s="206">
        <v>78.150000000000006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38.71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489.42</v>
      </c>
      <c r="L70" s="206">
        <v>9.0399999999999991</v>
      </c>
      <c r="M70" s="206">
        <v>60.1</v>
      </c>
      <c r="N70" s="206">
        <v>49.06</v>
      </c>
      <c r="O70" s="206">
        <v>69.23</v>
      </c>
      <c r="P70" s="206">
        <v>23.27</v>
      </c>
      <c r="Q70" s="206">
        <v>9.07</v>
      </c>
      <c r="R70" s="206">
        <v>17.55</v>
      </c>
      <c r="S70" s="206">
        <v>6.16</v>
      </c>
      <c r="T70" s="206">
        <v>0</v>
      </c>
      <c r="U70" s="206">
        <v>49.55</v>
      </c>
      <c r="V70" s="206">
        <v>4.9000000000000004</v>
      </c>
      <c r="W70" s="206">
        <v>18.760000000000002</v>
      </c>
      <c r="X70" s="206">
        <v>45.44</v>
      </c>
      <c r="Y70" s="206">
        <v>0</v>
      </c>
      <c r="Z70" s="206">
        <v>112.87</v>
      </c>
      <c r="AA70" s="206">
        <v>37.93</v>
      </c>
      <c r="AB70" s="206">
        <v>0</v>
      </c>
      <c r="AC70" s="206">
        <v>14.29</v>
      </c>
      <c r="AD70" s="206">
        <v>0</v>
      </c>
      <c r="AE70" s="206">
        <v>0</v>
      </c>
      <c r="AF70" s="206">
        <v>0</v>
      </c>
      <c r="AG70" s="206">
        <v>38.950000000000003</v>
      </c>
      <c r="AH70" s="206">
        <v>0</v>
      </c>
      <c r="AI70" s="206">
        <v>0</v>
      </c>
      <c r="AJ70" s="206">
        <v>0</v>
      </c>
      <c r="AK70" s="206">
        <v>77.260000000000005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19.5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489.42</v>
      </c>
      <c r="L71" s="206">
        <v>9.0399999999999991</v>
      </c>
      <c r="M71" s="206">
        <v>60.1</v>
      </c>
      <c r="N71" s="206">
        <v>49.06</v>
      </c>
      <c r="O71" s="206">
        <v>69.23</v>
      </c>
      <c r="P71" s="206">
        <v>23.27</v>
      </c>
      <c r="Q71" s="206">
        <v>9.07</v>
      </c>
      <c r="R71" s="206">
        <v>17.55</v>
      </c>
      <c r="S71" s="206">
        <v>6.16</v>
      </c>
      <c r="T71" s="206">
        <v>0</v>
      </c>
      <c r="U71" s="206">
        <v>49.55</v>
      </c>
      <c r="V71" s="206">
        <v>4.9000000000000004</v>
      </c>
      <c r="W71" s="206">
        <v>18.63</v>
      </c>
      <c r="X71" s="206">
        <v>45.44</v>
      </c>
      <c r="Y71" s="206">
        <v>0</v>
      </c>
      <c r="Z71" s="206">
        <v>112.87</v>
      </c>
      <c r="AA71" s="206">
        <v>37.93</v>
      </c>
      <c r="AB71" s="206">
        <v>0</v>
      </c>
      <c r="AC71" s="206">
        <v>14.29</v>
      </c>
      <c r="AD71" s="206">
        <v>0</v>
      </c>
      <c r="AE71" s="206">
        <v>0</v>
      </c>
      <c r="AF71" s="206">
        <v>0</v>
      </c>
      <c r="AG71" s="206">
        <v>38.950000000000003</v>
      </c>
      <c r="AH71" s="206">
        <v>0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8.6999999999999993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489.42</v>
      </c>
      <c r="L72" s="206">
        <v>9.0399999999999991</v>
      </c>
      <c r="M72" s="206">
        <v>60.1</v>
      </c>
      <c r="N72" s="206">
        <v>49.06</v>
      </c>
      <c r="O72" s="206">
        <v>69.23</v>
      </c>
      <c r="P72" s="206">
        <v>23.27</v>
      </c>
      <c r="Q72" s="206">
        <v>9.07</v>
      </c>
      <c r="R72" s="206">
        <v>17.55</v>
      </c>
      <c r="S72" s="206">
        <v>6.16</v>
      </c>
      <c r="T72" s="206">
        <v>0</v>
      </c>
      <c r="U72" s="206">
        <v>49.55</v>
      </c>
      <c r="V72" s="206">
        <v>4.9000000000000004</v>
      </c>
      <c r="W72" s="206">
        <v>18.63</v>
      </c>
      <c r="X72" s="206">
        <v>45.44</v>
      </c>
      <c r="Y72" s="206">
        <v>0</v>
      </c>
      <c r="Z72" s="206">
        <v>112.87</v>
      </c>
      <c r="AA72" s="206">
        <v>37.93</v>
      </c>
      <c r="AB72" s="206">
        <v>0</v>
      </c>
      <c r="AC72" s="206">
        <v>14.29</v>
      </c>
      <c r="AD72" s="206">
        <v>0</v>
      </c>
      <c r="AE72" s="206">
        <v>0</v>
      </c>
      <c r="AF72" s="206">
        <v>0</v>
      </c>
      <c r="AG72" s="206">
        <v>38.950000000000003</v>
      </c>
      <c r="AH72" s="206">
        <v>0</v>
      </c>
      <c r="AI72" s="206">
        <v>0</v>
      </c>
      <c r="AJ72" s="206">
        <v>0</v>
      </c>
      <c r="AK72" s="206">
        <v>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3.44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489.42</v>
      </c>
      <c r="L73" s="206">
        <v>9.0399999999999991</v>
      </c>
      <c r="M73" s="206">
        <v>60.1</v>
      </c>
      <c r="N73" s="206">
        <v>49.06</v>
      </c>
      <c r="O73" s="206">
        <v>69.23</v>
      </c>
      <c r="P73" s="206">
        <v>23.27</v>
      </c>
      <c r="Q73" s="206">
        <v>9.07</v>
      </c>
      <c r="R73" s="206">
        <v>17.55</v>
      </c>
      <c r="S73" s="206">
        <v>6.16</v>
      </c>
      <c r="T73" s="206">
        <v>0</v>
      </c>
      <c r="U73" s="206">
        <v>49.55</v>
      </c>
      <c r="V73" s="206">
        <v>4.9000000000000004</v>
      </c>
      <c r="W73" s="206">
        <v>18.37</v>
      </c>
      <c r="X73" s="206">
        <v>45.44</v>
      </c>
      <c r="Y73" s="206">
        <v>0</v>
      </c>
      <c r="Z73" s="206">
        <v>112.87</v>
      </c>
      <c r="AA73" s="206">
        <v>37.93</v>
      </c>
      <c r="AB73" s="206">
        <v>0</v>
      </c>
      <c r="AC73" s="206">
        <v>14.29</v>
      </c>
      <c r="AD73" s="206">
        <v>0</v>
      </c>
      <c r="AE73" s="206">
        <v>0</v>
      </c>
      <c r="AF73" s="206">
        <v>0</v>
      </c>
      <c r="AG73" s="206">
        <v>39.07</v>
      </c>
      <c r="AH73" s="206">
        <v>0</v>
      </c>
      <c r="AI73" s="206">
        <v>0</v>
      </c>
      <c r="AJ73" s="206">
        <v>0</v>
      </c>
      <c r="AK73" s="206">
        <v>75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0.46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489.42</v>
      </c>
      <c r="L74" s="206">
        <v>9.0399999999999991</v>
      </c>
      <c r="M74" s="206">
        <v>60.1</v>
      </c>
      <c r="N74" s="206">
        <v>49.06</v>
      </c>
      <c r="O74" s="206">
        <v>69.23</v>
      </c>
      <c r="P74" s="206">
        <v>23.27</v>
      </c>
      <c r="Q74" s="206">
        <v>9.07</v>
      </c>
      <c r="R74" s="206">
        <v>17.55</v>
      </c>
      <c r="S74" s="206">
        <v>6.16</v>
      </c>
      <c r="T74" s="206">
        <v>0</v>
      </c>
      <c r="U74" s="206">
        <v>49.55</v>
      </c>
      <c r="V74" s="206">
        <v>4.9000000000000004</v>
      </c>
      <c r="W74" s="206">
        <v>18.37</v>
      </c>
      <c r="X74" s="206">
        <v>45.44</v>
      </c>
      <c r="Y74" s="206">
        <v>0</v>
      </c>
      <c r="Z74" s="206">
        <v>112.87</v>
      </c>
      <c r="AA74" s="206">
        <v>37.93</v>
      </c>
      <c r="AB74" s="206">
        <v>0</v>
      </c>
      <c r="AC74" s="206">
        <v>14.29</v>
      </c>
      <c r="AD74" s="206">
        <v>0</v>
      </c>
      <c r="AE74" s="206">
        <v>0</v>
      </c>
      <c r="AF74" s="206">
        <v>0</v>
      </c>
      <c r="AG74" s="206">
        <v>39.07</v>
      </c>
      <c r="AH74" s="206">
        <v>0</v>
      </c>
      <c r="AI74" s="206">
        <v>0</v>
      </c>
      <c r="AJ74" s="206">
        <v>0</v>
      </c>
      <c r="AK74" s="206">
        <v>75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489.42</v>
      </c>
      <c r="L75" s="206">
        <v>9.0399999999999991</v>
      </c>
      <c r="M75" s="206">
        <v>60.1</v>
      </c>
      <c r="N75" s="206">
        <v>49.06</v>
      </c>
      <c r="O75" s="206">
        <v>69.23</v>
      </c>
      <c r="P75" s="206">
        <v>23.27</v>
      </c>
      <c r="Q75" s="206">
        <v>9.07</v>
      </c>
      <c r="R75" s="206">
        <v>17.55</v>
      </c>
      <c r="S75" s="206">
        <v>6.16</v>
      </c>
      <c r="T75" s="206">
        <v>0</v>
      </c>
      <c r="U75" s="206">
        <v>49.55</v>
      </c>
      <c r="V75" s="206">
        <v>4.9000000000000004</v>
      </c>
      <c r="W75" s="206">
        <v>18.37</v>
      </c>
      <c r="X75" s="206">
        <v>45.44</v>
      </c>
      <c r="Y75" s="206">
        <v>0</v>
      </c>
      <c r="Z75" s="206">
        <v>112.87</v>
      </c>
      <c r="AA75" s="206">
        <v>37.93</v>
      </c>
      <c r="AB75" s="206">
        <v>0</v>
      </c>
      <c r="AC75" s="206">
        <v>14.67</v>
      </c>
      <c r="AD75" s="206">
        <v>0</v>
      </c>
      <c r="AE75" s="206">
        <v>0</v>
      </c>
      <c r="AF75" s="206">
        <v>0</v>
      </c>
      <c r="AG75" s="206">
        <v>39.07</v>
      </c>
      <c r="AH75" s="206">
        <v>0</v>
      </c>
      <c r="AI75" s="206">
        <v>0</v>
      </c>
      <c r="AJ75" s="206">
        <v>0</v>
      </c>
      <c r="AK75" s="206">
        <v>75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489.42</v>
      </c>
      <c r="L76" s="206">
        <v>9.0399999999999991</v>
      </c>
      <c r="M76" s="206">
        <v>60.1</v>
      </c>
      <c r="N76" s="206">
        <v>49.06</v>
      </c>
      <c r="O76" s="206">
        <v>69.23</v>
      </c>
      <c r="P76" s="206">
        <v>23.27</v>
      </c>
      <c r="Q76" s="206">
        <v>9.07</v>
      </c>
      <c r="R76" s="206">
        <v>17.55</v>
      </c>
      <c r="S76" s="206">
        <v>6.16</v>
      </c>
      <c r="T76" s="206">
        <v>0</v>
      </c>
      <c r="U76" s="206">
        <v>49.55</v>
      </c>
      <c r="V76" s="206">
        <v>4.9000000000000004</v>
      </c>
      <c r="W76" s="206">
        <v>18.37</v>
      </c>
      <c r="X76" s="206">
        <v>45.44</v>
      </c>
      <c r="Y76" s="206">
        <v>0</v>
      </c>
      <c r="Z76" s="206">
        <v>112.87</v>
      </c>
      <c r="AA76" s="206">
        <v>37.93</v>
      </c>
      <c r="AB76" s="206">
        <v>0</v>
      </c>
      <c r="AC76" s="206">
        <v>14.67</v>
      </c>
      <c r="AD76" s="206">
        <v>0</v>
      </c>
      <c r="AE76" s="206">
        <v>0</v>
      </c>
      <c r="AF76" s="206">
        <v>0</v>
      </c>
      <c r="AG76" s="206">
        <v>39.07</v>
      </c>
      <c r="AH76" s="206">
        <v>0</v>
      </c>
      <c r="AI76" s="206">
        <v>0</v>
      </c>
      <c r="AJ76" s="206">
        <v>0</v>
      </c>
      <c r="AK76" s="206">
        <v>75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429.87</v>
      </c>
      <c r="L77" s="206">
        <v>0</v>
      </c>
      <c r="M77" s="206">
        <v>60.1</v>
      </c>
      <c r="N77" s="206">
        <v>49.06</v>
      </c>
      <c r="O77" s="206">
        <v>69.23</v>
      </c>
      <c r="P77" s="206">
        <v>23.27</v>
      </c>
      <c r="Q77" s="206">
        <v>9.07</v>
      </c>
      <c r="R77" s="206">
        <v>17.55</v>
      </c>
      <c r="S77" s="206">
        <v>6.16</v>
      </c>
      <c r="T77" s="206">
        <v>0</v>
      </c>
      <c r="U77" s="206">
        <v>49.55</v>
      </c>
      <c r="V77" s="206">
        <v>5.2</v>
      </c>
      <c r="W77" s="206">
        <v>18.37</v>
      </c>
      <c r="X77" s="206">
        <v>45.44</v>
      </c>
      <c r="Y77" s="206">
        <v>0</v>
      </c>
      <c r="Z77" s="206">
        <v>112.87</v>
      </c>
      <c r="AA77" s="206">
        <v>37.93</v>
      </c>
      <c r="AB77" s="206">
        <v>0</v>
      </c>
      <c r="AC77" s="206">
        <v>14.67</v>
      </c>
      <c r="AD77" s="206">
        <v>0</v>
      </c>
      <c r="AE77" s="206">
        <v>0</v>
      </c>
      <c r="AF77" s="206">
        <v>0</v>
      </c>
      <c r="AG77" s="206">
        <v>39.07</v>
      </c>
      <c r="AH77" s="206">
        <v>0</v>
      </c>
      <c r="AI77" s="206">
        <v>0</v>
      </c>
      <c r="AJ77" s="206">
        <v>0</v>
      </c>
      <c r="AK77" s="206">
        <v>75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408.81</v>
      </c>
      <c r="L78" s="206">
        <v>0</v>
      </c>
      <c r="M78" s="206">
        <v>60.1</v>
      </c>
      <c r="N78" s="206">
        <v>49.06</v>
      </c>
      <c r="O78" s="206">
        <v>69.23</v>
      </c>
      <c r="P78" s="206">
        <v>23.27</v>
      </c>
      <c r="Q78" s="206">
        <v>9.07</v>
      </c>
      <c r="R78" s="206">
        <v>17.55</v>
      </c>
      <c r="S78" s="206">
        <v>6.16</v>
      </c>
      <c r="T78" s="206">
        <v>0</v>
      </c>
      <c r="U78" s="206">
        <v>49.55</v>
      </c>
      <c r="V78" s="206">
        <v>5.29</v>
      </c>
      <c r="W78" s="206">
        <v>18.37</v>
      </c>
      <c r="X78" s="206">
        <v>45.44</v>
      </c>
      <c r="Y78" s="206">
        <v>0</v>
      </c>
      <c r="Z78" s="206">
        <v>112.87</v>
      </c>
      <c r="AA78" s="206">
        <v>37.93</v>
      </c>
      <c r="AB78" s="206">
        <v>0</v>
      </c>
      <c r="AC78" s="206">
        <v>14.67</v>
      </c>
      <c r="AD78" s="206">
        <v>0</v>
      </c>
      <c r="AE78" s="206">
        <v>0</v>
      </c>
      <c r="AF78" s="206">
        <v>0</v>
      </c>
      <c r="AG78" s="206">
        <v>38.950000000000003</v>
      </c>
      <c r="AH78" s="206">
        <v>0</v>
      </c>
      <c r="AI78" s="206">
        <v>0</v>
      </c>
      <c r="AJ78" s="206">
        <v>0</v>
      </c>
      <c r="AK78" s="206">
        <v>75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404.98</v>
      </c>
      <c r="L79" s="206">
        <v>0</v>
      </c>
      <c r="M79" s="206">
        <v>60.1</v>
      </c>
      <c r="N79" s="206">
        <v>49.06</v>
      </c>
      <c r="O79" s="206">
        <v>69.23</v>
      </c>
      <c r="P79" s="206">
        <v>23.27</v>
      </c>
      <c r="Q79" s="206">
        <v>9.07</v>
      </c>
      <c r="R79" s="206">
        <v>17.55</v>
      </c>
      <c r="S79" s="206">
        <v>6.16</v>
      </c>
      <c r="T79" s="206">
        <v>0</v>
      </c>
      <c r="U79" s="206">
        <v>49.55</v>
      </c>
      <c r="V79" s="206">
        <v>5.39</v>
      </c>
      <c r="W79" s="206">
        <v>18.37</v>
      </c>
      <c r="X79" s="206">
        <v>45.44</v>
      </c>
      <c r="Y79" s="206">
        <v>0</v>
      </c>
      <c r="Z79" s="206">
        <v>112.87</v>
      </c>
      <c r="AA79" s="206">
        <v>37.93</v>
      </c>
      <c r="AB79" s="206">
        <v>0</v>
      </c>
      <c r="AC79" s="206">
        <v>14.67</v>
      </c>
      <c r="AD79" s="206">
        <v>0</v>
      </c>
      <c r="AE79" s="206">
        <v>0</v>
      </c>
      <c r="AF79" s="206">
        <v>0</v>
      </c>
      <c r="AG79" s="206">
        <v>38.950000000000003</v>
      </c>
      <c r="AH79" s="206">
        <v>0</v>
      </c>
      <c r="AI79" s="206">
        <v>0</v>
      </c>
      <c r="AJ79" s="206">
        <v>0</v>
      </c>
      <c r="AK79" s="206">
        <v>75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392.53</v>
      </c>
      <c r="L80" s="206">
        <v>0</v>
      </c>
      <c r="M80" s="206">
        <v>60.1</v>
      </c>
      <c r="N80" s="206">
        <v>49.06</v>
      </c>
      <c r="O80" s="206">
        <v>69.23</v>
      </c>
      <c r="P80" s="206">
        <v>23.27</v>
      </c>
      <c r="Q80" s="206">
        <v>9.07</v>
      </c>
      <c r="R80" s="206">
        <v>17.55</v>
      </c>
      <c r="S80" s="206">
        <v>6.16</v>
      </c>
      <c r="T80" s="206">
        <v>0</v>
      </c>
      <c r="U80" s="206">
        <v>49.55</v>
      </c>
      <c r="V80" s="206">
        <v>5.39</v>
      </c>
      <c r="W80" s="206">
        <v>18.37</v>
      </c>
      <c r="X80" s="206">
        <v>45.44</v>
      </c>
      <c r="Y80" s="206">
        <v>0</v>
      </c>
      <c r="Z80" s="206">
        <v>112.87</v>
      </c>
      <c r="AA80" s="206">
        <v>37.93</v>
      </c>
      <c r="AB80" s="206">
        <v>0</v>
      </c>
      <c r="AC80" s="206">
        <v>14.67</v>
      </c>
      <c r="AD80" s="206">
        <v>0</v>
      </c>
      <c r="AE80" s="206">
        <v>0</v>
      </c>
      <c r="AF80" s="206">
        <v>0</v>
      </c>
      <c r="AG80" s="206">
        <v>38.950000000000003</v>
      </c>
      <c r="AH80" s="206">
        <v>0</v>
      </c>
      <c r="AI80" s="206">
        <v>0</v>
      </c>
      <c r="AJ80" s="206">
        <v>0</v>
      </c>
      <c r="AK80" s="206">
        <v>75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377.22</v>
      </c>
      <c r="L81" s="206">
        <v>0</v>
      </c>
      <c r="M81" s="206">
        <v>60.1</v>
      </c>
      <c r="N81" s="206">
        <v>49.06</v>
      </c>
      <c r="O81" s="206">
        <v>69.23</v>
      </c>
      <c r="P81" s="206">
        <v>23.27</v>
      </c>
      <c r="Q81" s="206">
        <v>9.07</v>
      </c>
      <c r="R81" s="206">
        <v>17.55</v>
      </c>
      <c r="S81" s="206">
        <v>6.16</v>
      </c>
      <c r="T81" s="206">
        <v>0</v>
      </c>
      <c r="U81" s="206">
        <v>49.55</v>
      </c>
      <c r="V81" s="206">
        <v>5.39</v>
      </c>
      <c r="W81" s="206">
        <v>18.38</v>
      </c>
      <c r="X81" s="206">
        <v>45.44</v>
      </c>
      <c r="Y81" s="206">
        <v>0</v>
      </c>
      <c r="Z81" s="206">
        <v>112.87</v>
      </c>
      <c r="AA81" s="206">
        <v>37.93</v>
      </c>
      <c r="AB81" s="206">
        <v>0</v>
      </c>
      <c r="AC81" s="206">
        <v>14.67</v>
      </c>
      <c r="AD81" s="206">
        <v>0</v>
      </c>
      <c r="AE81" s="206">
        <v>0</v>
      </c>
      <c r="AF81" s="206">
        <v>0</v>
      </c>
      <c r="AG81" s="206">
        <v>38.950000000000003</v>
      </c>
      <c r="AH81" s="206">
        <v>0</v>
      </c>
      <c r="AI81" s="206">
        <v>0</v>
      </c>
      <c r="AJ81" s="206">
        <v>0</v>
      </c>
      <c r="AK81" s="206">
        <v>75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366.68</v>
      </c>
      <c r="L82" s="206">
        <v>0</v>
      </c>
      <c r="M82" s="206">
        <v>60.1</v>
      </c>
      <c r="N82" s="206">
        <v>49.06</v>
      </c>
      <c r="O82" s="206">
        <v>69.23</v>
      </c>
      <c r="P82" s="206">
        <v>23.27</v>
      </c>
      <c r="Q82" s="206">
        <v>9.07</v>
      </c>
      <c r="R82" s="206">
        <v>17.55</v>
      </c>
      <c r="S82" s="206">
        <v>6.16</v>
      </c>
      <c r="T82" s="206">
        <v>0</v>
      </c>
      <c r="U82" s="206">
        <v>49.55</v>
      </c>
      <c r="V82" s="206">
        <v>5.39</v>
      </c>
      <c r="W82" s="206">
        <v>18.38</v>
      </c>
      <c r="X82" s="206">
        <v>45.44</v>
      </c>
      <c r="Y82" s="206">
        <v>0</v>
      </c>
      <c r="Z82" s="206">
        <v>112.87</v>
      </c>
      <c r="AA82" s="206">
        <v>37.93</v>
      </c>
      <c r="AB82" s="206">
        <v>0</v>
      </c>
      <c r="AC82" s="206">
        <v>14.67</v>
      </c>
      <c r="AD82" s="206">
        <v>0</v>
      </c>
      <c r="AE82" s="206">
        <v>0</v>
      </c>
      <c r="AF82" s="206">
        <v>0</v>
      </c>
      <c r="AG82" s="206">
        <v>41.02</v>
      </c>
      <c r="AH82" s="206">
        <v>0</v>
      </c>
      <c r="AI82" s="206">
        <v>0</v>
      </c>
      <c r="AJ82" s="206">
        <v>0</v>
      </c>
      <c r="AK82" s="206">
        <v>75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358.07</v>
      </c>
      <c r="L83" s="206">
        <v>0</v>
      </c>
      <c r="M83" s="206">
        <v>60.1</v>
      </c>
      <c r="N83" s="206">
        <v>49.06</v>
      </c>
      <c r="O83" s="206">
        <v>69.23</v>
      </c>
      <c r="P83" s="206">
        <v>23.27</v>
      </c>
      <c r="Q83" s="206">
        <v>9.07</v>
      </c>
      <c r="R83" s="206">
        <v>17.55</v>
      </c>
      <c r="S83" s="206">
        <v>6.16</v>
      </c>
      <c r="T83" s="206">
        <v>0</v>
      </c>
      <c r="U83" s="206">
        <v>49.55</v>
      </c>
      <c r="V83" s="206">
        <v>5.39</v>
      </c>
      <c r="W83" s="206">
        <v>18.38</v>
      </c>
      <c r="X83" s="206">
        <v>45.44</v>
      </c>
      <c r="Y83" s="206">
        <v>0</v>
      </c>
      <c r="Z83" s="206">
        <v>112.87</v>
      </c>
      <c r="AA83" s="206">
        <v>37.93</v>
      </c>
      <c r="AB83" s="206">
        <v>0</v>
      </c>
      <c r="AC83" s="206">
        <v>14.67</v>
      </c>
      <c r="AD83" s="206">
        <v>0</v>
      </c>
      <c r="AE83" s="206">
        <v>0</v>
      </c>
      <c r="AF83" s="206">
        <v>0</v>
      </c>
      <c r="AG83" s="206">
        <v>41.02</v>
      </c>
      <c r="AH83" s="206">
        <v>0</v>
      </c>
      <c r="AI83" s="206">
        <v>0</v>
      </c>
      <c r="AJ83" s="206">
        <v>0</v>
      </c>
      <c r="AK83" s="206">
        <v>77.709999999999994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341.79</v>
      </c>
      <c r="L84" s="206">
        <v>0</v>
      </c>
      <c r="M84" s="206">
        <v>60.1</v>
      </c>
      <c r="N84" s="206">
        <v>49.06</v>
      </c>
      <c r="O84" s="206">
        <v>69.23</v>
      </c>
      <c r="P84" s="206">
        <v>23.27</v>
      </c>
      <c r="Q84" s="206">
        <v>9.07</v>
      </c>
      <c r="R84" s="206">
        <v>17.55</v>
      </c>
      <c r="S84" s="206">
        <v>6.16</v>
      </c>
      <c r="T84" s="206">
        <v>0</v>
      </c>
      <c r="U84" s="206">
        <v>49.55</v>
      </c>
      <c r="V84" s="206">
        <v>5.39</v>
      </c>
      <c r="W84" s="206">
        <v>18.38</v>
      </c>
      <c r="X84" s="206">
        <v>45.44</v>
      </c>
      <c r="Y84" s="206">
        <v>0</v>
      </c>
      <c r="Z84" s="206">
        <v>112.87</v>
      </c>
      <c r="AA84" s="206">
        <v>37.93</v>
      </c>
      <c r="AB84" s="206">
        <v>0</v>
      </c>
      <c r="AC84" s="206">
        <v>15.16</v>
      </c>
      <c r="AD84" s="206">
        <v>0</v>
      </c>
      <c r="AE84" s="206">
        <v>0</v>
      </c>
      <c r="AF84" s="206">
        <v>0</v>
      </c>
      <c r="AG84" s="206">
        <v>41.02</v>
      </c>
      <c r="AH84" s="206">
        <v>0</v>
      </c>
      <c r="AI84" s="206">
        <v>0</v>
      </c>
      <c r="AJ84" s="206">
        <v>0</v>
      </c>
      <c r="AK84" s="206">
        <v>77.709999999999994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344.66</v>
      </c>
      <c r="L85" s="206">
        <v>0</v>
      </c>
      <c r="M85" s="206">
        <v>60.1</v>
      </c>
      <c r="N85" s="206">
        <v>49.06</v>
      </c>
      <c r="O85" s="206">
        <v>69.23</v>
      </c>
      <c r="P85" s="206">
        <v>23.27</v>
      </c>
      <c r="Q85" s="206">
        <v>9.07</v>
      </c>
      <c r="R85" s="206">
        <v>17.55</v>
      </c>
      <c r="S85" s="206">
        <v>6.38</v>
      </c>
      <c r="T85" s="206">
        <v>0</v>
      </c>
      <c r="U85" s="206">
        <v>49.55</v>
      </c>
      <c r="V85" s="206">
        <v>5.39</v>
      </c>
      <c r="W85" s="206">
        <v>18.38</v>
      </c>
      <c r="X85" s="206">
        <v>45.44</v>
      </c>
      <c r="Y85" s="206">
        <v>0</v>
      </c>
      <c r="Z85" s="206">
        <v>112.87</v>
      </c>
      <c r="AA85" s="206">
        <v>37.93</v>
      </c>
      <c r="AB85" s="206">
        <v>0</v>
      </c>
      <c r="AC85" s="206">
        <v>15.16</v>
      </c>
      <c r="AD85" s="206">
        <v>0</v>
      </c>
      <c r="AE85" s="206">
        <v>0</v>
      </c>
      <c r="AF85" s="206">
        <v>0</v>
      </c>
      <c r="AG85" s="206">
        <v>41.02</v>
      </c>
      <c r="AH85" s="206">
        <v>0</v>
      </c>
      <c r="AI85" s="206">
        <v>0</v>
      </c>
      <c r="AJ85" s="206">
        <v>0</v>
      </c>
      <c r="AK85" s="206">
        <v>78.44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339.88</v>
      </c>
      <c r="L86" s="206">
        <v>0</v>
      </c>
      <c r="M86" s="206">
        <v>60.1</v>
      </c>
      <c r="N86" s="206">
        <v>49.06</v>
      </c>
      <c r="O86" s="206">
        <v>69.23</v>
      </c>
      <c r="P86" s="206">
        <v>23.27</v>
      </c>
      <c r="Q86" s="206">
        <v>9.07</v>
      </c>
      <c r="R86" s="206">
        <v>17.55</v>
      </c>
      <c r="S86" s="206">
        <v>6.63</v>
      </c>
      <c r="T86" s="206">
        <v>0</v>
      </c>
      <c r="U86" s="206">
        <v>49.55</v>
      </c>
      <c r="V86" s="206">
        <v>5.39</v>
      </c>
      <c r="W86" s="206">
        <v>18.38</v>
      </c>
      <c r="X86" s="206">
        <v>45.44</v>
      </c>
      <c r="Y86" s="206">
        <v>0</v>
      </c>
      <c r="Z86" s="206">
        <v>112.87</v>
      </c>
      <c r="AA86" s="206">
        <v>37.93</v>
      </c>
      <c r="AB86" s="206">
        <v>0</v>
      </c>
      <c r="AC86" s="206">
        <v>15.16</v>
      </c>
      <c r="AD86" s="206">
        <v>0</v>
      </c>
      <c r="AE86" s="206">
        <v>0</v>
      </c>
      <c r="AF86" s="206">
        <v>0</v>
      </c>
      <c r="AG86" s="206">
        <v>41.02</v>
      </c>
      <c r="AH86" s="206">
        <v>0</v>
      </c>
      <c r="AI86" s="206">
        <v>0</v>
      </c>
      <c r="AJ86" s="206">
        <v>0</v>
      </c>
      <c r="AK86" s="206">
        <v>78.790000000000006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356.62</v>
      </c>
      <c r="L87" s="206">
        <v>0</v>
      </c>
      <c r="M87" s="206">
        <v>60.1</v>
      </c>
      <c r="N87" s="206">
        <v>49.06</v>
      </c>
      <c r="O87" s="206">
        <v>69.23</v>
      </c>
      <c r="P87" s="206">
        <v>23.27</v>
      </c>
      <c r="Q87" s="206">
        <v>9.07</v>
      </c>
      <c r="R87" s="206">
        <v>17.55</v>
      </c>
      <c r="S87" s="206">
        <v>8.57</v>
      </c>
      <c r="T87" s="206">
        <v>0</v>
      </c>
      <c r="U87" s="206">
        <v>49.55</v>
      </c>
      <c r="V87" s="206">
        <v>7.63</v>
      </c>
      <c r="W87" s="206">
        <v>18.63</v>
      </c>
      <c r="X87" s="206">
        <v>45.44</v>
      </c>
      <c r="Y87" s="206">
        <v>0</v>
      </c>
      <c r="Z87" s="206">
        <v>112.87</v>
      </c>
      <c r="AA87" s="206">
        <v>37.93</v>
      </c>
      <c r="AB87" s="206">
        <v>0</v>
      </c>
      <c r="AC87" s="206">
        <v>15.16</v>
      </c>
      <c r="AD87" s="206">
        <v>0</v>
      </c>
      <c r="AE87" s="206">
        <v>0</v>
      </c>
      <c r="AF87" s="206">
        <v>0</v>
      </c>
      <c r="AG87" s="206">
        <v>41.02</v>
      </c>
      <c r="AH87" s="206">
        <v>0</v>
      </c>
      <c r="AI87" s="206">
        <v>0</v>
      </c>
      <c r="AJ87" s="206">
        <v>0</v>
      </c>
      <c r="AK87" s="206">
        <v>81.97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337.97</v>
      </c>
      <c r="L88" s="206">
        <v>0</v>
      </c>
      <c r="M88" s="206">
        <v>60.1</v>
      </c>
      <c r="N88" s="206">
        <v>49.06</v>
      </c>
      <c r="O88" s="206">
        <v>69.23</v>
      </c>
      <c r="P88" s="206">
        <v>23.27</v>
      </c>
      <c r="Q88" s="206">
        <v>9.07</v>
      </c>
      <c r="R88" s="206">
        <v>17.55</v>
      </c>
      <c r="S88" s="206">
        <v>10.95</v>
      </c>
      <c r="T88" s="206">
        <v>0</v>
      </c>
      <c r="U88" s="206">
        <v>49.55</v>
      </c>
      <c r="V88" s="206">
        <v>7.63</v>
      </c>
      <c r="W88" s="206">
        <v>18.63</v>
      </c>
      <c r="X88" s="206">
        <v>45.44</v>
      </c>
      <c r="Y88" s="206">
        <v>0</v>
      </c>
      <c r="Z88" s="206">
        <v>112.87</v>
      </c>
      <c r="AA88" s="206">
        <v>37.93</v>
      </c>
      <c r="AB88" s="206">
        <v>0</v>
      </c>
      <c r="AC88" s="206">
        <v>15.16</v>
      </c>
      <c r="AD88" s="206">
        <v>0</v>
      </c>
      <c r="AE88" s="206">
        <v>0</v>
      </c>
      <c r="AF88" s="206">
        <v>0</v>
      </c>
      <c r="AG88" s="206">
        <v>41.02</v>
      </c>
      <c r="AH88" s="206">
        <v>0</v>
      </c>
      <c r="AI88" s="206">
        <v>0</v>
      </c>
      <c r="AJ88" s="206">
        <v>0</v>
      </c>
      <c r="AK88" s="206">
        <v>81.97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317.86</v>
      </c>
      <c r="L89" s="206">
        <v>0.6</v>
      </c>
      <c r="M89" s="206">
        <v>60.1</v>
      </c>
      <c r="N89" s="206">
        <v>49.06</v>
      </c>
      <c r="O89" s="206">
        <v>69.23</v>
      </c>
      <c r="P89" s="206">
        <v>23.27</v>
      </c>
      <c r="Q89" s="206">
        <v>9.07</v>
      </c>
      <c r="R89" s="206">
        <v>17.55</v>
      </c>
      <c r="S89" s="206">
        <v>10.95</v>
      </c>
      <c r="T89" s="206">
        <v>0</v>
      </c>
      <c r="U89" s="206">
        <v>49.55</v>
      </c>
      <c r="V89" s="206">
        <v>7.63</v>
      </c>
      <c r="W89" s="206">
        <v>18.63</v>
      </c>
      <c r="X89" s="206">
        <v>45.44</v>
      </c>
      <c r="Y89" s="206">
        <v>0</v>
      </c>
      <c r="Z89" s="206">
        <v>112.87</v>
      </c>
      <c r="AA89" s="206">
        <v>37.93</v>
      </c>
      <c r="AB89" s="206">
        <v>0</v>
      </c>
      <c r="AC89" s="206">
        <v>15.16</v>
      </c>
      <c r="AD89" s="206">
        <v>0</v>
      </c>
      <c r="AE89" s="206">
        <v>0</v>
      </c>
      <c r="AF89" s="206">
        <v>0</v>
      </c>
      <c r="AG89" s="206">
        <v>41.02</v>
      </c>
      <c r="AH89" s="206">
        <v>0</v>
      </c>
      <c r="AI89" s="206">
        <v>0</v>
      </c>
      <c r="AJ89" s="206">
        <v>0</v>
      </c>
      <c r="AK89" s="206">
        <v>81.97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313.07</v>
      </c>
      <c r="L90" s="206">
        <v>0.63</v>
      </c>
      <c r="M90" s="206">
        <v>60.1</v>
      </c>
      <c r="N90" s="206">
        <v>49.06</v>
      </c>
      <c r="O90" s="206">
        <v>69.23</v>
      </c>
      <c r="P90" s="206">
        <v>23.27</v>
      </c>
      <c r="Q90" s="206">
        <v>9.07</v>
      </c>
      <c r="R90" s="206">
        <v>17.55</v>
      </c>
      <c r="S90" s="206">
        <v>10.95</v>
      </c>
      <c r="T90" s="206">
        <v>0</v>
      </c>
      <c r="U90" s="206">
        <v>49.55</v>
      </c>
      <c r="V90" s="206">
        <v>7.63</v>
      </c>
      <c r="W90" s="206">
        <v>18.63</v>
      </c>
      <c r="X90" s="206">
        <v>45.44</v>
      </c>
      <c r="Y90" s="206">
        <v>0</v>
      </c>
      <c r="Z90" s="206">
        <v>112.87</v>
      </c>
      <c r="AA90" s="206">
        <v>37.93</v>
      </c>
      <c r="AB90" s="206">
        <v>0</v>
      </c>
      <c r="AC90" s="206">
        <v>15.16</v>
      </c>
      <c r="AD90" s="206">
        <v>0</v>
      </c>
      <c r="AE90" s="206">
        <v>0</v>
      </c>
      <c r="AF90" s="206">
        <v>0</v>
      </c>
      <c r="AG90" s="206">
        <v>41.02</v>
      </c>
      <c r="AH90" s="206">
        <v>0</v>
      </c>
      <c r="AI90" s="206">
        <v>0</v>
      </c>
      <c r="AJ90" s="206">
        <v>0</v>
      </c>
      <c r="AK90" s="206">
        <v>81.97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324.02999999999997</v>
      </c>
      <c r="L91" s="206">
        <v>0</v>
      </c>
      <c r="M91" s="206">
        <v>60.1</v>
      </c>
      <c r="N91" s="206">
        <v>49.06</v>
      </c>
      <c r="O91" s="206">
        <v>69.23</v>
      </c>
      <c r="P91" s="206">
        <v>23.27</v>
      </c>
      <c r="Q91" s="206">
        <v>9.09</v>
      </c>
      <c r="R91" s="206">
        <v>17.55</v>
      </c>
      <c r="S91" s="206">
        <v>11.08</v>
      </c>
      <c r="T91" s="206">
        <v>0</v>
      </c>
      <c r="U91" s="206">
        <v>49.55</v>
      </c>
      <c r="V91" s="206">
        <v>7.63</v>
      </c>
      <c r="W91" s="206">
        <v>18.55</v>
      </c>
      <c r="X91" s="206">
        <v>45.44</v>
      </c>
      <c r="Y91" s="206">
        <v>0</v>
      </c>
      <c r="Z91" s="206">
        <v>112.87</v>
      </c>
      <c r="AA91" s="206">
        <v>37.93</v>
      </c>
      <c r="AB91" s="206">
        <v>0</v>
      </c>
      <c r="AC91" s="206">
        <v>15.16</v>
      </c>
      <c r="AD91" s="206">
        <v>0</v>
      </c>
      <c r="AE91" s="206">
        <v>0</v>
      </c>
      <c r="AF91" s="206">
        <v>0</v>
      </c>
      <c r="AG91" s="206">
        <v>41.02</v>
      </c>
      <c r="AH91" s="206">
        <v>0</v>
      </c>
      <c r="AI91" s="206">
        <v>0</v>
      </c>
      <c r="AJ91" s="206">
        <v>0</v>
      </c>
      <c r="AK91" s="206">
        <v>81.97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334.14</v>
      </c>
      <c r="L92" s="206">
        <v>0</v>
      </c>
      <c r="M92" s="206">
        <v>60.1</v>
      </c>
      <c r="N92" s="206">
        <v>49.06</v>
      </c>
      <c r="O92" s="206">
        <v>69.23</v>
      </c>
      <c r="P92" s="206">
        <v>23.27</v>
      </c>
      <c r="Q92" s="206">
        <v>9.07</v>
      </c>
      <c r="R92" s="206">
        <v>17.55</v>
      </c>
      <c r="S92" s="206">
        <v>10.95</v>
      </c>
      <c r="T92" s="206">
        <v>0</v>
      </c>
      <c r="U92" s="206">
        <v>49.55</v>
      </c>
      <c r="V92" s="206">
        <v>7.63</v>
      </c>
      <c r="W92" s="206">
        <v>18.55</v>
      </c>
      <c r="X92" s="206">
        <v>45.44</v>
      </c>
      <c r="Y92" s="206">
        <v>0</v>
      </c>
      <c r="Z92" s="206">
        <v>112.87</v>
      </c>
      <c r="AA92" s="206">
        <v>37.93</v>
      </c>
      <c r="AB92" s="206">
        <v>0</v>
      </c>
      <c r="AC92" s="206">
        <v>15.16</v>
      </c>
      <c r="AD92" s="206">
        <v>0</v>
      </c>
      <c r="AE92" s="206">
        <v>0</v>
      </c>
      <c r="AF92" s="206">
        <v>0</v>
      </c>
      <c r="AG92" s="206">
        <v>41.02</v>
      </c>
      <c r="AH92" s="206">
        <v>0</v>
      </c>
      <c r="AI92" s="206">
        <v>0</v>
      </c>
      <c r="AJ92" s="206">
        <v>0</v>
      </c>
      <c r="AK92" s="206">
        <v>81.97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347.4</v>
      </c>
      <c r="L93" s="206">
        <v>0</v>
      </c>
      <c r="M93" s="206">
        <v>60.1</v>
      </c>
      <c r="N93" s="206">
        <v>49.06</v>
      </c>
      <c r="O93" s="206">
        <v>69.23</v>
      </c>
      <c r="P93" s="206">
        <v>23.27</v>
      </c>
      <c r="Q93" s="206">
        <v>9.07</v>
      </c>
      <c r="R93" s="206">
        <v>18.329999999999998</v>
      </c>
      <c r="S93" s="206">
        <v>10.95</v>
      </c>
      <c r="T93" s="206">
        <v>0</v>
      </c>
      <c r="U93" s="206">
        <v>49.55</v>
      </c>
      <c r="V93" s="206">
        <v>7.97</v>
      </c>
      <c r="W93" s="206">
        <v>18.55</v>
      </c>
      <c r="X93" s="206">
        <v>45.44</v>
      </c>
      <c r="Y93" s="206">
        <v>0</v>
      </c>
      <c r="Z93" s="206">
        <v>112.87</v>
      </c>
      <c r="AA93" s="206">
        <v>37.93</v>
      </c>
      <c r="AB93" s="206">
        <v>0</v>
      </c>
      <c r="AC93" s="206">
        <v>14.67</v>
      </c>
      <c r="AD93" s="206">
        <v>0</v>
      </c>
      <c r="AE93" s="206">
        <v>0</v>
      </c>
      <c r="AF93" s="206">
        <v>0</v>
      </c>
      <c r="AG93" s="206">
        <v>41.02</v>
      </c>
      <c r="AH93" s="206">
        <v>0</v>
      </c>
      <c r="AI93" s="206">
        <v>0</v>
      </c>
      <c r="AJ93" s="206">
        <v>0</v>
      </c>
      <c r="AK93" s="206">
        <v>83.76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395.06</v>
      </c>
      <c r="L94" s="206">
        <v>0</v>
      </c>
      <c r="M94" s="206">
        <v>60.1</v>
      </c>
      <c r="N94" s="206">
        <v>49.06</v>
      </c>
      <c r="O94" s="206">
        <v>69.23</v>
      </c>
      <c r="P94" s="206">
        <v>23.27</v>
      </c>
      <c r="Q94" s="206">
        <v>9.07</v>
      </c>
      <c r="R94" s="206">
        <v>17.55</v>
      </c>
      <c r="S94" s="206">
        <v>10.95</v>
      </c>
      <c r="T94" s="206">
        <v>0</v>
      </c>
      <c r="U94" s="206">
        <v>49.55</v>
      </c>
      <c r="V94" s="206">
        <v>7.63</v>
      </c>
      <c r="W94" s="206">
        <v>18.510000000000002</v>
      </c>
      <c r="X94" s="206">
        <v>45.44</v>
      </c>
      <c r="Y94" s="206">
        <v>0</v>
      </c>
      <c r="Z94" s="206">
        <v>112.87</v>
      </c>
      <c r="AA94" s="206">
        <v>37.93</v>
      </c>
      <c r="AB94" s="206">
        <v>0</v>
      </c>
      <c r="AC94" s="206">
        <v>14.67</v>
      </c>
      <c r="AD94" s="206">
        <v>0</v>
      </c>
      <c r="AE94" s="206">
        <v>0</v>
      </c>
      <c r="AF94" s="206">
        <v>0</v>
      </c>
      <c r="AG94" s="206">
        <v>41.02</v>
      </c>
      <c r="AH94" s="206">
        <v>0</v>
      </c>
      <c r="AI94" s="206">
        <v>0</v>
      </c>
      <c r="AJ94" s="206">
        <v>0</v>
      </c>
      <c r="AK94" s="206">
        <v>83.76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382.96</v>
      </c>
      <c r="L95" s="206">
        <v>0</v>
      </c>
      <c r="M95" s="206">
        <v>60.1</v>
      </c>
      <c r="N95" s="206">
        <v>49.06</v>
      </c>
      <c r="O95" s="206">
        <v>69.23</v>
      </c>
      <c r="P95" s="206">
        <v>23.27</v>
      </c>
      <c r="Q95" s="206">
        <v>9.07</v>
      </c>
      <c r="R95" s="206">
        <v>17.55</v>
      </c>
      <c r="S95" s="206">
        <v>10.95</v>
      </c>
      <c r="T95" s="206">
        <v>0</v>
      </c>
      <c r="U95" s="206">
        <v>49.55</v>
      </c>
      <c r="V95" s="206">
        <v>7.63</v>
      </c>
      <c r="W95" s="206">
        <v>18.559999999999999</v>
      </c>
      <c r="X95" s="206">
        <v>45.44</v>
      </c>
      <c r="Y95" s="206">
        <v>0</v>
      </c>
      <c r="Z95" s="206">
        <v>112.87</v>
      </c>
      <c r="AA95" s="206">
        <v>37.93</v>
      </c>
      <c r="AB95" s="206">
        <v>0</v>
      </c>
      <c r="AC95" s="206">
        <v>14.67</v>
      </c>
      <c r="AD95" s="206">
        <v>0</v>
      </c>
      <c r="AE95" s="206">
        <v>0</v>
      </c>
      <c r="AF95" s="206">
        <v>0</v>
      </c>
      <c r="AG95" s="206">
        <v>41.02</v>
      </c>
      <c r="AH95" s="206">
        <v>0</v>
      </c>
      <c r="AI95" s="206">
        <v>0</v>
      </c>
      <c r="AJ95" s="206">
        <v>0</v>
      </c>
      <c r="AK95" s="206">
        <v>83.76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344.66</v>
      </c>
      <c r="L96" s="206">
        <v>0</v>
      </c>
      <c r="M96" s="206">
        <v>60.1</v>
      </c>
      <c r="N96" s="206">
        <v>49.06</v>
      </c>
      <c r="O96" s="206">
        <v>69.23</v>
      </c>
      <c r="P96" s="206">
        <v>23.27</v>
      </c>
      <c r="Q96" s="206">
        <v>9.07</v>
      </c>
      <c r="R96" s="206">
        <v>17.55</v>
      </c>
      <c r="S96" s="206">
        <v>10.95</v>
      </c>
      <c r="T96" s="206">
        <v>0</v>
      </c>
      <c r="U96" s="206">
        <v>49.55</v>
      </c>
      <c r="V96" s="206">
        <v>7.63</v>
      </c>
      <c r="W96" s="206">
        <v>18.559999999999999</v>
      </c>
      <c r="X96" s="206">
        <v>45.44</v>
      </c>
      <c r="Y96" s="206">
        <v>0</v>
      </c>
      <c r="Z96" s="206">
        <v>112.87</v>
      </c>
      <c r="AA96" s="206">
        <v>37.93</v>
      </c>
      <c r="AB96" s="206">
        <v>0</v>
      </c>
      <c r="AC96" s="206">
        <v>14.67</v>
      </c>
      <c r="AD96" s="206">
        <v>0</v>
      </c>
      <c r="AE96" s="206">
        <v>0</v>
      </c>
      <c r="AF96" s="206">
        <v>0</v>
      </c>
      <c r="AG96" s="206">
        <v>41.02</v>
      </c>
      <c r="AH96" s="206">
        <v>0</v>
      </c>
      <c r="AI96" s="206">
        <v>0</v>
      </c>
      <c r="AJ96" s="206">
        <v>0</v>
      </c>
      <c r="AK96" s="206">
        <v>83.76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289.83</v>
      </c>
      <c r="L97" s="206">
        <v>0</v>
      </c>
      <c r="M97" s="206">
        <v>60.1</v>
      </c>
      <c r="N97" s="206">
        <v>49.06</v>
      </c>
      <c r="O97" s="206">
        <v>69.23</v>
      </c>
      <c r="P97" s="206">
        <v>23.27</v>
      </c>
      <c r="Q97" s="206">
        <v>9.07</v>
      </c>
      <c r="R97" s="206">
        <v>17.55</v>
      </c>
      <c r="S97" s="206">
        <v>10.95</v>
      </c>
      <c r="T97" s="206">
        <v>0</v>
      </c>
      <c r="U97" s="206">
        <v>49.55</v>
      </c>
      <c r="V97" s="206">
        <v>7.63</v>
      </c>
      <c r="W97" s="206">
        <v>18.559999999999999</v>
      </c>
      <c r="X97" s="206">
        <v>45.44</v>
      </c>
      <c r="Y97" s="206">
        <v>0</v>
      </c>
      <c r="Z97" s="206">
        <v>112.87</v>
      </c>
      <c r="AA97" s="206">
        <v>37.93</v>
      </c>
      <c r="AB97" s="206">
        <v>0</v>
      </c>
      <c r="AC97" s="206">
        <v>14.67</v>
      </c>
      <c r="AD97" s="206">
        <v>0</v>
      </c>
      <c r="AE97" s="206">
        <v>0</v>
      </c>
      <c r="AF97" s="206">
        <v>0</v>
      </c>
      <c r="AG97" s="206">
        <v>41.02</v>
      </c>
      <c r="AH97" s="206">
        <v>0</v>
      </c>
      <c r="AI97" s="206">
        <v>0</v>
      </c>
      <c r="AJ97" s="206">
        <v>0</v>
      </c>
      <c r="AK97" s="206">
        <v>83.76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267.2</v>
      </c>
      <c r="L98" s="206">
        <v>0</v>
      </c>
      <c r="M98" s="206">
        <v>60.1</v>
      </c>
      <c r="N98" s="206">
        <v>49.06</v>
      </c>
      <c r="O98" s="206">
        <v>69.23</v>
      </c>
      <c r="P98" s="206">
        <v>23.27</v>
      </c>
      <c r="Q98" s="206">
        <v>4.78</v>
      </c>
      <c r="R98" s="206">
        <v>17.55</v>
      </c>
      <c r="S98" s="206">
        <v>7</v>
      </c>
      <c r="T98" s="206">
        <v>0</v>
      </c>
      <c r="U98" s="206">
        <v>49.55</v>
      </c>
      <c r="V98" s="206">
        <v>7.63</v>
      </c>
      <c r="W98" s="206">
        <v>18.559999999999999</v>
      </c>
      <c r="X98" s="206">
        <v>45.44</v>
      </c>
      <c r="Y98" s="206">
        <v>0</v>
      </c>
      <c r="Z98" s="206">
        <v>112.87</v>
      </c>
      <c r="AA98" s="206">
        <v>37.93</v>
      </c>
      <c r="AB98" s="206">
        <v>0</v>
      </c>
      <c r="AC98" s="206">
        <v>14.67</v>
      </c>
      <c r="AD98" s="206">
        <v>0</v>
      </c>
      <c r="AE98" s="206">
        <v>0</v>
      </c>
      <c r="AF98" s="206">
        <v>0</v>
      </c>
      <c r="AG98" s="206">
        <v>41.02</v>
      </c>
      <c r="AH98" s="206">
        <v>0</v>
      </c>
      <c r="AI98" s="206">
        <v>0</v>
      </c>
      <c r="AJ98" s="206">
        <v>0</v>
      </c>
      <c r="AK98" s="206">
        <v>83.76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9.0867874999999962</v>
      </c>
      <c r="L99">
        <f t="shared" si="0"/>
        <v>7.7347499999999986E-2</v>
      </c>
      <c r="M99">
        <f t="shared" si="0"/>
        <v>1.4424000000000015</v>
      </c>
      <c r="N99">
        <f t="shared" si="0"/>
        <v>1.1774400000000003</v>
      </c>
      <c r="O99">
        <f t="shared" si="0"/>
        <v>1.6615199999999961</v>
      </c>
      <c r="P99">
        <f t="shared" si="0"/>
        <v>0.55847999999999964</v>
      </c>
      <c r="Q99">
        <f t="shared" si="0"/>
        <v>0.18605000000000024</v>
      </c>
      <c r="R99">
        <f t="shared" si="0"/>
        <v>0.36546249999999941</v>
      </c>
      <c r="S99">
        <f t="shared" si="0"/>
        <v>0.18836499999999998</v>
      </c>
      <c r="T99">
        <f t="shared" si="0"/>
        <v>0</v>
      </c>
      <c r="U99">
        <f t="shared" si="0"/>
        <v>1.189200000000002</v>
      </c>
      <c r="V99">
        <f t="shared" si="0"/>
        <v>0.1154374999999999</v>
      </c>
      <c r="W99">
        <f t="shared" si="0"/>
        <v>0.37378249999999991</v>
      </c>
      <c r="X99">
        <f t="shared" si="0"/>
        <v>0.87906500000000032</v>
      </c>
      <c r="Y99">
        <f t="shared" si="0"/>
        <v>0</v>
      </c>
      <c r="Z99">
        <f t="shared" si="0"/>
        <v>2.3951950000000011</v>
      </c>
      <c r="AA99">
        <f t="shared" si="0"/>
        <v>0.80233499999999902</v>
      </c>
      <c r="AB99">
        <f t="shared" si="0"/>
        <v>0</v>
      </c>
      <c r="AC99">
        <f t="shared" si="0"/>
        <v>0.33754000000000017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1.3116325000000004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2.0511850000000007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0.39805499999999999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78.069999999999993</v>
      </c>
      <c r="L3" s="206">
        <v>18.68</v>
      </c>
      <c r="M3" s="206">
        <v>0</v>
      </c>
      <c r="N3" s="206">
        <v>28.36</v>
      </c>
      <c r="O3" s="206">
        <v>47.59</v>
      </c>
      <c r="P3" s="206">
        <v>58.36</v>
      </c>
      <c r="Q3" s="206">
        <v>5.48</v>
      </c>
      <c r="R3" s="206">
        <v>10.15</v>
      </c>
      <c r="S3" s="206">
        <v>6.61</v>
      </c>
      <c r="T3" s="206">
        <v>0</v>
      </c>
      <c r="U3" s="206">
        <v>264.06</v>
      </c>
      <c r="V3" s="206">
        <v>4.41</v>
      </c>
      <c r="W3" s="206">
        <v>11.29</v>
      </c>
      <c r="X3" s="206">
        <v>23.92</v>
      </c>
      <c r="Y3" s="206">
        <v>0</v>
      </c>
      <c r="Z3" s="206">
        <v>65.27</v>
      </c>
      <c r="AA3" s="206">
        <v>21.93</v>
      </c>
      <c r="AB3" s="206">
        <v>0</v>
      </c>
      <c r="AC3" s="206">
        <v>8.42</v>
      </c>
      <c r="AD3" s="206">
        <v>0</v>
      </c>
      <c r="AE3" s="206">
        <v>0</v>
      </c>
      <c r="AF3" s="206">
        <v>0</v>
      </c>
      <c r="AG3" s="206">
        <v>52.23</v>
      </c>
      <c r="AH3" s="206">
        <v>0</v>
      </c>
      <c r="AI3" s="206">
        <v>0</v>
      </c>
      <c r="AJ3" s="206">
        <v>0</v>
      </c>
      <c r="AK3" s="206">
        <v>47.39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78.040000000000006</v>
      </c>
      <c r="L4" s="206">
        <v>18.68</v>
      </c>
      <c r="M4" s="206">
        <v>0</v>
      </c>
      <c r="N4" s="206">
        <v>28.36</v>
      </c>
      <c r="O4" s="206">
        <v>47.59</v>
      </c>
      <c r="P4" s="206">
        <v>58.36</v>
      </c>
      <c r="Q4" s="206">
        <v>5.48</v>
      </c>
      <c r="R4" s="206">
        <v>10.15</v>
      </c>
      <c r="S4" s="206">
        <v>6.38</v>
      </c>
      <c r="T4" s="206">
        <v>0</v>
      </c>
      <c r="U4" s="206">
        <v>264.06</v>
      </c>
      <c r="V4" s="206">
        <v>4.41</v>
      </c>
      <c r="W4" s="206">
        <v>11.29</v>
      </c>
      <c r="X4" s="206">
        <v>23.92</v>
      </c>
      <c r="Y4" s="206">
        <v>0</v>
      </c>
      <c r="Z4" s="206">
        <v>65.260000000000005</v>
      </c>
      <c r="AA4" s="206">
        <v>21.93</v>
      </c>
      <c r="AB4" s="206">
        <v>0</v>
      </c>
      <c r="AC4" s="206">
        <v>8.42</v>
      </c>
      <c r="AD4" s="206">
        <v>0</v>
      </c>
      <c r="AE4" s="206">
        <v>0</v>
      </c>
      <c r="AF4" s="206">
        <v>0</v>
      </c>
      <c r="AG4" s="206">
        <v>52.23</v>
      </c>
      <c r="AH4" s="206">
        <v>0</v>
      </c>
      <c r="AI4" s="206">
        <v>0</v>
      </c>
      <c r="AJ4" s="206">
        <v>0</v>
      </c>
      <c r="AK4" s="206">
        <v>47.39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78.040000000000006</v>
      </c>
      <c r="L5" s="206">
        <v>18.68</v>
      </c>
      <c r="M5" s="206">
        <v>0</v>
      </c>
      <c r="N5" s="206">
        <v>28.36</v>
      </c>
      <c r="O5" s="206">
        <v>47.59</v>
      </c>
      <c r="P5" s="206">
        <v>58.36</v>
      </c>
      <c r="Q5" s="206">
        <v>5.48</v>
      </c>
      <c r="R5" s="206">
        <v>10.15</v>
      </c>
      <c r="S5" s="206">
        <v>6.48</v>
      </c>
      <c r="T5" s="206">
        <v>0</v>
      </c>
      <c r="U5" s="206">
        <v>264.06</v>
      </c>
      <c r="V5" s="206">
        <v>4.41</v>
      </c>
      <c r="W5" s="206">
        <v>11.29</v>
      </c>
      <c r="X5" s="206">
        <v>23.92</v>
      </c>
      <c r="Y5" s="206">
        <v>0</v>
      </c>
      <c r="Z5" s="206">
        <v>65.260000000000005</v>
      </c>
      <c r="AA5" s="206">
        <v>21.93</v>
      </c>
      <c r="AB5" s="206">
        <v>0</v>
      </c>
      <c r="AC5" s="206">
        <v>8.42</v>
      </c>
      <c r="AD5" s="206">
        <v>0</v>
      </c>
      <c r="AE5" s="206">
        <v>0</v>
      </c>
      <c r="AF5" s="206">
        <v>0</v>
      </c>
      <c r="AG5" s="206">
        <v>52.23</v>
      </c>
      <c r="AH5" s="206">
        <v>0</v>
      </c>
      <c r="AI5" s="206">
        <v>0</v>
      </c>
      <c r="AJ5" s="206">
        <v>0</v>
      </c>
      <c r="AK5" s="206">
        <v>47.39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78.040000000000006</v>
      </c>
      <c r="L6" s="206">
        <v>18.68</v>
      </c>
      <c r="M6" s="206">
        <v>0</v>
      </c>
      <c r="N6" s="206">
        <v>28.36</v>
      </c>
      <c r="O6" s="206">
        <v>47.59</v>
      </c>
      <c r="P6" s="206">
        <v>58.36</v>
      </c>
      <c r="Q6" s="206">
        <v>5.48</v>
      </c>
      <c r="R6" s="206">
        <v>10.15</v>
      </c>
      <c r="S6" s="206">
        <v>6.48</v>
      </c>
      <c r="T6" s="206">
        <v>0</v>
      </c>
      <c r="U6" s="206">
        <v>264.06</v>
      </c>
      <c r="V6" s="206">
        <v>4.41</v>
      </c>
      <c r="W6" s="206">
        <v>11.29</v>
      </c>
      <c r="X6" s="206">
        <v>23.92</v>
      </c>
      <c r="Y6" s="206">
        <v>0</v>
      </c>
      <c r="Z6" s="206">
        <v>65.260000000000005</v>
      </c>
      <c r="AA6" s="206">
        <v>21.93</v>
      </c>
      <c r="AB6" s="206">
        <v>0</v>
      </c>
      <c r="AC6" s="206">
        <v>8.42</v>
      </c>
      <c r="AD6" s="206">
        <v>0</v>
      </c>
      <c r="AE6" s="206">
        <v>0</v>
      </c>
      <c r="AF6" s="206">
        <v>0</v>
      </c>
      <c r="AG6" s="206">
        <v>52.23</v>
      </c>
      <c r="AH6" s="206">
        <v>0</v>
      </c>
      <c r="AI6" s="206">
        <v>0</v>
      </c>
      <c r="AJ6" s="206">
        <v>0</v>
      </c>
      <c r="AK6" s="206">
        <v>47.39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78.040000000000006</v>
      </c>
      <c r="L7" s="206">
        <v>18.68</v>
      </c>
      <c r="M7" s="206">
        <v>0</v>
      </c>
      <c r="N7" s="206">
        <v>28.36</v>
      </c>
      <c r="O7" s="206">
        <v>47.59</v>
      </c>
      <c r="P7" s="206">
        <v>58.36</v>
      </c>
      <c r="Q7" s="206">
        <v>2.72</v>
      </c>
      <c r="R7" s="206">
        <v>3.83</v>
      </c>
      <c r="S7" s="206">
        <v>2.4700000000000002</v>
      </c>
      <c r="T7" s="206">
        <v>0</v>
      </c>
      <c r="U7" s="206">
        <v>264.06</v>
      </c>
      <c r="V7" s="206">
        <v>0</v>
      </c>
      <c r="W7" s="206">
        <v>4.59</v>
      </c>
      <c r="X7" s="206">
        <v>11</v>
      </c>
      <c r="Y7" s="206">
        <v>0</v>
      </c>
      <c r="Z7" s="206">
        <v>65.260000000000005</v>
      </c>
      <c r="AA7" s="206">
        <v>21.93</v>
      </c>
      <c r="AB7" s="206">
        <v>0</v>
      </c>
      <c r="AC7" s="206">
        <v>8.42</v>
      </c>
      <c r="AD7" s="206">
        <v>0</v>
      </c>
      <c r="AE7" s="206">
        <v>0</v>
      </c>
      <c r="AF7" s="206">
        <v>0</v>
      </c>
      <c r="AG7" s="206">
        <v>52.23</v>
      </c>
      <c r="AH7" s="206">
        <v>0</v>
      </c>
      <c r="AI7" s="206">
        <v>0</v>
      </c>
      <c r="AJ7" s="206">
        <v>0</v>
      </c>
      <c r="AK7" s="206">
        <v>47.39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78.040000000000006</v>
      </c>
      <c r="L8" s="206">
        <v>18.68</v>
      </c>
      <c r="M8" s="206">
        <v>0</v>
      </c>
      <c r="N8" s="206">
        <v>28.36</v>
      </c>
      <c r="O8" s="206">
        <v>47.59</v>
      </c>
      <c r="P8" s="206">
        <v>58.36</v>
      </c>
      <c r="Q8" s="206">
        <v>2.72</v>
      </c>
      <c r="R8" s="206">
        <v>3.83</v>
      </c>
      <c r="S8" s="206">
        <v>2.4700000000000002</v>
      </c>
      <c r="T8" s="206">
        <v>0</v>
      </c>
      <c r="U8" s="206">
        <v>264.06</v>
      </c>
      <c r="V8" s="206">
        <v>0</v>
      </c>
      <c r="W8" s="206">
        <v>4.59</v>
      </c>
      <c r="X8" s="206">
        <v>11</v>
      </c>
      <c r="Y8" s="206">
        <v>0</v>
      </c>
      <c r="Z8" s="206">
        <v>65.260000000000005</v>
      </c>
      <c r="AA8" s="206">
        <v>21.93</v>
      </c>
      <c r="AB8" s="206">
        <v>0</v>
      </c>
      <c r="AC8" s="206">
        <v>8.42</v>
      </c>
      <c r="AD8" s="206">
        <v>0</v>
      </c>
      <c r="AE8" s="206">
        <v>0</v>
      </c>
      <c r="AF8" s="206">
        <v>0</v>
      </c>
      <c r="AG8" s="206">
        <v>52.23</v>
      </c>
      <c r="AH8" s="206">
        <v>0</v>
      </c>
      <c r="AI8" s="206">
        <v>0</v>
      </c>
      <c r="AJ8" s="206">
        <v>0</v>
      </c>
      <c r="AK8" s="206">
        <v>47.39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78.13</v>
      </c>
      <c r="L9" s="206">
        <v>18.68</v>
      </c>
      <c r="M9" s="206">
        <v>0</v>
      </c>
      <c r="N9" s="206">
        <v>28.36</v>
      </c>
      <c r="O9" s="206">
        <v>47.59</v>
      </c>
      <c r="P9" s="206">
        <v>58.36</v>
      </c>
      <c r="Q9" s="206">
        <v>2.72</v>
      </c>
      <c r="R9" s="206">
        <v>4</v>
      </c>
      <c r="S9" s="206">
        <v>2.71</v>
      </c>
      <c r="T9" s="206">
        <v>0</v>
      </c>
      <c r="U9" s="206">
        <v>264.06</v>
      </c>
      <c r="V9" s="206">
        <v>0</v>
      </c>
      <c r="W9" s="206">
        <v>4.59</v>
      </c>
      <c r="X9" s="206">
        <v>11</v>
      </c>
      <c r="Y9" s="206">
        <v>0</v>
      </c>
      <c r="Z9" s="206">
        <v>40.21</v>
      </c>
      <c r="AA9" s="206">
        <v>9.57</v>
      </c>
      <c r="AB9" s="206">
        <v>0</v>
      </c>
      <c r="AC9" s="206">
        <v>8.42</v>
      </c>
      <c r="AD9" s="206">
        <v>0</v>
      </c>
      <c r="AE9" s="206">
        <v>0</v>
      </c>
      <c r="AF9" s="206">
        <v>0</v>
      </c>
      <c r="AG9" s="206">
        <v>52.23</v>
      </c>
      <c r="AH9" s="206">
        <v>0</v>
      </c>
      <c r="AI9" s="206">
        <v>0</v>
      </c>
      <c r="AJ9" s="206">
        <v>0</v>
      </c>
      <c r="AK9" s="206">
        <v>47.39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78.040000000000006</v>
      </c>
      <c r="L10" s="206">
        <v>18.68</v>
      </c>
      <c r="M10" s="206">
        <v>0</v>
      </c>
      <c r="N10" s="206">
        <v>28.36</v>
      </c>
      <c r="O10" s="206">
        <v>47.59</v>
      </c>
      <c r="P10" s="206">
        <v>58.36</v>
      </c>
      <c r="Q10" s="206">
        <v>2.72</v>
      </c>
      <c r="R10" s="206">
        <v>3.83</v>
      </c>
      <c r="S10" s="206">
        <v>2.4700000000000002</v>
      </c>
      <c r="T10" s="206">
        <v>0</v>
      </c>
      <c r="U10" s="206">
        <v>264.06</v>
      </c>
      <c r="V10" s="206">
        <v>0</v>
      </c>
      <c r="W10" s="206">
        <v>4.59</v>
      </c>
      <c r="X10" s="206">
        <v>11</v>
      </c>
      <c r="Y10" s="206">
        <v>0</v>
      </c>
      <c r="Z10" s="206">
        <v>40.21</v>
      </c>
      <c r="AA10" s="206">
        <v>9.57</v>
      </c>
      <c r="AB10" s="206">
        <v>0</v>
      </c>
      <c r="AC10" s="206">
        <v>8.42</v>
      </c>
      <c r="AD10" s="206">
        <v>0</v>
      </c>
      <c r="AE10" s="206">
        <v>0</v>
      </c>
      <c r="AF10" s="206">
        <v>0</v>
      </c>
      <c r="AG10" s="206">
        <v>52.23</v>
      </c>
      <c r="AH10" s="206">
        <v>0</v>
      </c>
      <c r="AI10" s="206">
        <v>0</v>
      </c>
      <c r="AJ10" s="206">
        <v>0</v>
      </c>
      <c r="AK10" s="206">
        <v>47.39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78.040000000000006</v>
      </c>
      <c r="L11" s="206">
        <v>18.68</v>
      </c>
      <c r="M11" s="206">
        <v>0</v>
      </c>
      <c r="N11" s="206">
        <v>28.36</v>
      </c>
      <c r="O11" s="206">
        <v>47.59</v>
      </c>
      <c r="P11" s="206">
        <v>58.36</v>
      </c>
      <c r="Q11" s="206">
        <v>2.72</v>
      </c>
      <c r="R11" s="206">
        <v>4.1900000000000004</v>
      </c>
      <c r="S11" s="206">
        <v>2.4700000000000002</v>
      </c>
      <c r="T11" s="206">
        <v>0</v>
      </c>
      <c r="U11" s="206">
        <v>264.06</v>
      </c>
      <c r="V11" s="206">
        <v>0</v>
      </c>
      <c r="W11" s="206">
        <v>4.59</v>
      </c>
      <c r="X11" s="206">
        <v>11</v>
      </c>
      <c r="Y11" s="206">
        <v>0</v>
      </c>
      <c r="Z11" s="206">
        <v>40.21</v>
      </c>
      <c r="AA11" s="206">
        <v>9.57</v>
      </c>
      <c r="AB11" s="206">
        <v>0</v>
      </c>
      <c r="AC11" s="206">
        <v>8.42</v>
      </c>
      <c r="AD11" s="206">
        <v>0</v>
      </c>
      <c r="AE11" s="206">
        <v>0</v>
      </c>
      <c r="AF11" s="206">
        <v>0</v>
      </c>
      <c r="AG11" s="206">
        <v>52.23</v>
      </c>
      <c r="AH11" s="206">
        <v>0</v>
      </c>
      <c r="AI11" s="206">
        <v>0</v>
      </c>
      <c r="AJ11" s="206">
        <v>0</v>
      </c>
      <c r="AK11" s="206">
        <v>47.39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78.040000000000006</v>
      </c>
      <c r="L12" s="206">
        <v>18.68</v>
      </c>
      <c r="M12" s="206">
        <v>0</v>
      </c>
      <c r="N12" s="206">
        <v>28.36</v>
      </c>
      <c r="O12" s="206">
        <v>47.59</v>
      </c>
      <c r="P12" s="206">
        <v>58.36</v>
      </c>
      <c r="Q12" s="206">
        <v>2.72</v>
      </c>
      <c r="R12" s="206">
        <v>4.1900000000000004</v>
      </c>
      <c r="S12" s="206">
        <v>2.4700000000000002</v>
      </c>
      <c r="T12" s="206">
        <v>0</v>
      </c>
      <c r="U12" s="206">
        <v>264.06</v>
      </c>
      <c r="V12" s="206">
        <v>0</v>
      </c>
      <c r="W12" s="206">
        <v>4.59</v>
      </c>
      <c r="X12" s="206">
        <v>11</v>
      </c>
      <c r="Y12" s="206">
        <v>0</v>
      </c>
      <c r="Z12" s="206">
        <v>40.21</v>
      </c>
      <c r="AA12" s="206">
        <v>9.57</v>
      </c>
      <c r="AB12" s="206">
        <v>0</v>
      </c>
      <c r="AC12" s="206">
        <v>8.42</v>
      </c>
      <c r="AD12" s="206">
        <v>0</v>
      </c>
      <c r="AE12" s="206">
        <v>0</v>
      </c>
      <c r="AF12" s="206">
        <v>0</v>
      </c>
      <c r="AG12" s="206">
        <v>52.23</v>
      </c>
      <c r="AH12" s="206">
        <v>0</v>
      </c>
      <c r="AI12" s="206">
        <v>0</v>
      </c>
      <c r="AJ12" s="206">
        <v>0</v>
      </c>
      <c r="AK12" s="206">
        <v>47.39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78.040000000000006</v>
      </c>
      <c r="L13" s="206">
        <v>18.68</v>
      </c>
      <c r="M13" s="206">
        <v>0</v>
      </c>
      <c r="N13" s="206">
        <v>28.36</v>
      </c>
      <c r="O13" s="206">
        <v>47.59</v>
      </c>
      <c r="P13" s="206">
        <v>58.36</v>
      </c>
      <c r="Q13" s="206">
        <v>2.72</v>
      </c>
      <c r="R13" s="206">
        <v>4.1900000000000004</v>
      </c>
      <c r="S13" s="206">
        <v>2.4700000000000002</v>
      </c>
      <c r="T13" s="206">
        <v>0</v>
      </c>
      <c r="U13" s="206">
        <v>264.06</v>
      </c>
      <c r="V13" s="206">
        <v>0</v>
      </c>
      <c r="W13" s="206">
        <v>4.59</v>
      </c>
      <c r="X13" s="206">
        <v>11</v>
      </c>
      <c r="Y13" s="206">
        <v>0</v>
      </c>
      <c r="Z13" s="206">
        <v>40.21</v>
      </c>
      <c r="AA13" s="206">
        <v>9.57</v>
      </c>
      <c r="AB13" s="206">
        <v>0</v>
      </c>
      <c r="AC13" s="206">
        <v>8.42</v>
      </c>
      <c r="AD13" s="206">
        <v>0</v>
      </c>
      <c r="AE13" s="206">
        <v>0</v>
      </c>
      <c r="AF13" s="206">
        <v>0</v>
      </c>
      <c r="AG13" s="206">
        <v>52.23</v>
      </c>
      <c r="AH13" s="206">
        <v>0</v>
      </c>
      <c r="AI13" s="206">
        <v>0</v>
      </c>
      <c r="AJ13" s="206">
        <v>0</v>
      </c>
      <c r="AK13" s="206">
        <v>47.39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78.040000000000006</v>
      </c>
      <c r="L14" s="206">
        <v>18.68</v>
      </c>
      <c r="M14" s="206">
        <v>0</v>
      </c>
      <c r="N14" s="206">
        <v>28.36</v>
      </c>
      <c r="O14" s="206">
        <v>47.59</v>
      </c>
      <c r="P14" s="206">
        <v>58.36</v>
      </c>
      <c r="Q14" s="206">
        <v>2.72</v>
      </c>
      <c r="R14" s="206">
        <v>4.1900000000000004</v>
      </c>
      <c r="S14" s="206">
        <v>2.4700000000000002</v>
      </c>
      <c r="T14" s="206">
        <v>0</v>
      </c>
      <c r="U14" s="206">
        <v>264.06</v>
      </c>
      <c r="V14" s="206">
        <v>0</v>
      </c>
      <c r="W14" s="206">
        <v>4.59</v>
      </c>
      <c r="X14" s="206">
        <v>11</v>
      </c>
      <c r="Y14" s="206">
        <v>0</v>
      </c>
      <c r="Z14" s="206">
        <v>40.21</v>
      </c>
      <c r="AA14" s="206">
        <v>9.57</v>
      </c>
      <c r="AB14" s="206">
        <v>0</v>
      </c>
      <c r="AC14" s="206">
        <v>8.42</v>
      </c>
      <c r="AD14" s="206">
        <v>0</v>
      </c>
      <c r="AE14" s="206">
        <v>0</v>
      </c>
      <c r="AF14" s="206">
        <v>0</v>
      </c>
      <c r="AG14" s="206">
        <v>52.23</v>
      </c>
      <c r="AH14" s="206">
        <v>0</v>
      </c>
      <c r="AI14" s="206">
        <v>0</v>
      </c>
      <c r="AJ14" s="206">
        <v>0</v>
      </c>
      <c r="AK14" s="206">
        <v>47.39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78.040000000000006</v>
      </c>
      <c r="L15" s="206">
        <v>18.68</v>
      </c>
      <c r="M15" s="206">
        <v>0</v>
      </c>
      <c r="N15" s="206">
        <v>28.36</v>
      </c>
      <c r="O15" s="206">
        <v>47.59</v>
      </c>
      <c r="P15" s="206">
        <v>58.36</v>
      </c>
      <c r="Q15" s="206">
        <v>2.48</v>
      </c>
      <c r="R15" s="206">
        <v>4.1900000000000004</v>
      </c>
      <c r="S15" s="206">
        <v>2.4700000000000002</v>
      </c>
      <c r="T15" s="206">
        <v>0</v>
      </c>
      <c r="U15" s="206">
        <v>264.06</v>
      </c>
      <c r="V15" s="206">
        <v>0</v>
      </c>
      <c r="W15" s="206">
        <v>4.59</v>
      </c>
      <c r="X15" s="206">
        <v>11</v>
      </c>
      <c r="Y15" s="206">
        <v>0</v>
      </c>
      <c r="Z15" s="206">
        <v>47.87</v>
      </c>
      <c r="AA15" s="206">
        <v>9.57</v>
      </c>
      <c r="AB15" s="206">
        <v>0</v>
      </c>
      <c r="AC15" s="206">
        <v>8.42</v>
      </c>
      <c r="AD15" s="206">
        <v>0</v>
      </c>
      <c r="AE15" s="206">
        <v>0</v>
      </c>
      <c r="AF15" s="206">
        <v>0</v>
      </c>
      <c r="AG15" s="206">
        <v>52.23</v>
      </c>
      <c r="AH15" s="206">
        <v>0</v>
      </c>
      <c r="AI15" s="206">
        <v>0</v>
      </c>
      <c r="AJ15" s="206">
        <v>0</v>
      </c>
      <c r="AK15" s="206">
        <v>47.39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78.040000000000006</v>
      </c>
      <c r="L16" s="206">
        <v>18.68</v>
      </c>
      <c r="M16" s="206">
        <v>0</v>
      </c>
      <c r="N16" s="206">
        <v>28.36</v>
      </c>
      <c r="O16" s="206">
        <v>47.59</v>
      </c>
      <c r="P16" s="206">
        <v>58.36</v>
      </c>
      <c r="Q16" s="206">
        <v>2.48</v>
      </c>
      <c r="R16" s="206">
        <v>4.1900000000000004</v>
      </c>
      <c r="S16" s="206">
        <v>2.4700000000000002</v>
      </c>
      <c r="T16" s="206">
        <v>0</v>
      </c>
      <c r="U16" s="206">
        <v>264.06</v>
      </c>
      <c r="V16" s="206">
        <v>0</v>
      </c>
      <c r="W16" s="206">
        <v>4.59</v>
      </c>
      <c r="X16" s="206">
        <v>11</v>
      </c>
      <c r="Y16" s="206">
        <v>0</v>
      </c>
      <c r="Z16" s="206">
        <v>47.87</v>
      </c>
      <c r="AA16" s="206">
        <v>9.57</v>
      </c>
      <c r="AB16" s="206">
        <v>0</v>
      </c>
      <c r="AC16" s="206">
        <v>8.42</v>
      </c>
      <c r="AD16" s="206">
        <v>0</v>
      </c>
      <c r="AE16" s="206">
        <v>0</v>
      </c>
      <c r="AF16" s="206">
        <v>0</v>
      </c>
      <c r="AG16" s="206">
        <v>52.23</v>
      </c>
      <c r="AH16" s="206">
        <v>0</v>
      </c>
      <c r="AI16" s="206">
        <v>0</v>
      </c>
      <c r="AJ16" s="206">
        <v>0</v>
      </c>
      <c r="AK16" s="206">
        <v>47.39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78.040000000000006</v>
      </c>
      <c r="L17" s="206">
        <v>18.68</v>
      </c>
      <c r="M17" s="206">
        <v>0</v>
      </c>
      <c r="N17" s="206">
        <v>28.36</v>
      </c>
      <c r="O17" s="206">
        <v>47.59</v>
      </c>
      <c r="P17" s="206">
        <v>58.36</v>
      </c>
      <c r="Q17" s="206">
        <v>2.48</v>
      </c>
      <c r="R17" s="206">
        <v>4.1900000000000004</v>
      </c>
      <c r="S17" s="206">
        <v>2.4700000000000002</v>
      </c>
      <c r="T17" s="206">
        <v>0</v>
      </c>
      <c r="U17" s="206">
        <v>264.06</v>
      </c>
      <c r="V17" s="206">
        <v>0</v>
      </c>
      <c r="W17" s="206">
        <v>4.59</v>
      </c>
      <c r="X17" s="206">
        <v>11</v>
      </c>
      <c r="Y17" s="206">
        <v>0</v>
      </c>
      <c r="Z17" s="206">
        <v>47.87</v>
      </c>
      <c r="AA17" s="206">
        <v>9.57</v>
      </c>
      <c r="AB17" s="206">
        <v>0</v>
      </c>
      <c r="AC17" s="206">
        <v>8.42</v>
      </c>
      <c r="AD17" s="206">
        <v>0</v>
      </c>
      <c r="AE17" s="206">
        <v>0</v>
      </c>
      <c r="AF17" s="206">
        <v>0</v>
      </c>
      <c r="AG17" s="206">
        <v>52.23</v>
      </c>
      <c r="AH17" s="206">
        <v>0</v>
      </c>
      <c r="AI17" s="206">
        <v>0</v>
      </c>
      <c r="AJ17" s="206">
        <v>0</v>
      </c>
      <c r="AK17" s="206">
        <v>47.39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78.040000000000006</v>
      </c>
      <c r="L18" s="206">
        <v>18.68</v>
      </c>
      <c r="M18" s="206">
        <v>0</v>
      </c>
      <c r="N18" s="206">
        <v>28.36</v>
      </c>
      <c r="O18" s="206">
        <v>47.59</v>
      </c>
      <c r="P18" s="206">
        <v>58.36</v>
      </c>
      <c r="Q18" s="206">
        <v>2.48</v>
      </c>
      <c r="R18" s="206">
        <v>4.1900000000000004</v>
      </c>
      <c r="S18" s="206">
        <v>2.4700000000000002</v>
      </c>
      <c r="T18" s="206">
        <v>0</v>
      </c>
      <c r="U18" s="206">
        <v>264.06</v>
      </c>
      <c r="V18" s="206">
        <v>0</v>
      </c>
      <c r="W18" s="206">
        <v>4.59</v>
      </c>
      <c r="X18" s="206">
        <v>11</v>
      </c>
      <c r="Y18" s="206">
        <v>0</v>
      </c>
      <c r="Z18" s="206">
        <v>47.87</v>
      </c>
      <c r="AA18" s="206">
        <v>9.57</v>
      </c>
      <c r="AB18" s="206">
        <v>0</v>
      </c>
      <c r="AC18" s="206">
        <v>8.42</v>
      </c>
      <c r="AD18" s="206">
        <v>0</v>
      </c>
      <c r="AE18" s="206">
        <v>0</v>
      </c>
      <c r="AF18" s="206">
        <v>0</v>
      </c>
      <c r="AG18" s="206">
        <v>52.23</v>
      </c>
      <c r="AH18" s="206">
        <v>0</v>
      </c>
      <c r="AI18" s="206">
        <v>0</v>
      </c>
      <c r="AJ18" s="206">
        <v>0</v>
      </c>
      <c r="AK18" s="206">
        <v>47.39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78.040000000000006</v>
      </c>
      <c r="L19" s="206">
        <v>18.579999999999998</v>
      </c>
      <c r="M19" s="206">
        <v>0</v>
      </c>
      <c r="N19" s="206">
        <v>28.36</v>
      </c>
      <c r="O19" s="206">
        <v>47.59</v>
      </c>
      <c r="P19" s="206">
        <v>58.36</v>
      </c>
      <c r="Q19" s="206">
        <v>2.48</v>
      </c>
      <c r="R19" s="206">
        <v>4.1900000000000004</v>
      </c>
      <c r="S19" s="206">
        <v>2.52</v>
      </c>
      <c r="T19" s="206">
        <v>0</v>
      </c>
      <c r="U19" s="206">
        <v>264.06</v>
      </c>
      <c r="V19" s="206">
        <v>0</v>
      </c>
      <c r="W19" s="206">
        <v>4.59</v>
      </c>
      <c r="X19" s="206">
        <v>11</v>
      </c>
      <c r="Y19" s="206">
        <v>0</v>
      </c>
      <c r="Z19" s="206">
        <v>47.87</v>
      </c>
      <c r="AA19" s="206">
        <v>9.57</v>
      </c>
      <c r="AB19" s="206">
        <v>0</v>
      </c>
      <c r="AC19" s="206">
        <v>8.42</v>
      </c>
      <c r="AD19" s="206">
        <v>0</v>
      </c>
      <c r="AE19" s="206">
        <v>0</v>
      </c>
      <c r="AF19" s="206">
        <v>0</v>
      </c>
      <c r="AG19" s="206">
        <v>52.23</v>
      </c>
      <c r="AH19" s="206">
        <v>0</v>
      </c>
      <c r="AI19" s="206">
        <v>0</v>
      </c>
      <c r="AJ19" s="206">
        <v>0</v>
      </c>
      <c r="AK19" s="206">
        <v>47.39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78.040000000000006</v>
      </c>
      <c r="L20" s="206">
        <v>18.579999999999998</v>
      </c>
      <c r="M20" s="206">
        <v>0</v>
      </c>
      <c r="N20" s="206">
        <v>28.36</v>
      </c>
      <c r="O20" s="206">
        <v>47.59</v>
      </c>
      <c r="P20" s="206">
        <v>58.36</v>
      </c>
      <c r="Q20" s="206">
        <v>2.48</v>
      </c>
      <c r="R20" s="206">
        <v>4.1900000000000004</v>
      </c>
      <c r="S20" s="206">
        <v>2.52</v>
      </c>
      <c r="T20" s="206">
        <v>0</v>
      </c>
      <c r="U20" s="206">
        <v>264.06</v>
      </c>
      <c r="V20" s="206">
        <v>0</v>
      </c>
      <c r="W20" s="206">
        <v>4.59</v>
      </c>
      <c r="X20" s="206">
        <v>11</v>
      </c>
      <c r="Y20" s="206">
        <v>0</v>
      </c>
      <c r="Z20" s="206">
        <v>47.87</v>
      </c>
      <c r="AA20" s="206">
        <v>9.57</v>
      </c>
      <c r="AB20" s="206">
        <v>0</v>
      </c>
      <c r="AC20" s="206">
        <v>8.42</v>
      </c>
      <c r="AD20" s="206">
        <v>0</v>
      </c>
      <c r="AE20" s="206">
        <v>0</v>
      </c>
      <c r="AF20" s="206">
        <v>0</v>
      </c>
      <c r="AG20" s="206">
        <v>52.23</v>
      </c>
      <c r="AH20" s="206">
        <v>0</v>
      </c>
      <c r="AI20" s="206">
        <v>0</v>
      </c>
      <c r="AJ20" s="206">
        <v>0</v>
      </c>
      <c r="AK20" s="206">
        <v>47.39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78.040000000000006</v>
      </c>
      <c r="L21" s="206">
        <v>18.579999999999998</v>
      </c>
      <c r="M21" s="206">
        <v>0</v>
      </c>
      <c r="N21" s="206">
        <v>28.36</v>
      </c>
      <c r="O21" s="206">
        <v>47.59</v>
      </c>
      <c r="P21" s="206">
        <v>58.36</v>
      </c>
      <c r="Q21" s="206">
        <v>2.48</v>
      </c>
      <c r="R21" s="206">
        <v>3.83</v>
      </c>
      <c r="S21" s="206">
        <v>2.0699999999999998</v>
      </c>
      <c r="T21" s="206">
        <v>0</v>
      </c>
      <c r="U21" s="206">
        <v>264.06</v>
      </c>
      <c r="V21" s="206">
        <v>0</v>
      </c>
      <c r="W21" s="206">
        <v>4.59</v>
      </c>
      <c r="X21" s="206">
        <v>11</v>
      </c>
      <c r="Y21" s="206">
        <v>0</v>
      </c>
      <c r="Z21" s="206">
        <v>47.87</v>
      </c>
      <c r="AA21" s="206">
        <v>9.57</v>
      </c>
      <c r="AB21" s="206">
        <v>0</v>
      </c>
      <c r="AC21" s="206">
        <v>8.42</v>
      </c>
      <c r="AD21" s="206">
        <v>0</v>
      </c>
      <c r="AE21" s="206">
        <v>0</v>
      </c>
      <c r="AF21" s="206">
        <v>0</v>
      </c>
      <c r="AG21" s="206">
        <v>52.23</v>
      </c>
      <c r="AH21" s="206">
        <v>0</v>
      </c>
      <c r="AI21" s="206">
        <v>0</v>
      </c>
      <c r="AJ21" s="206">
        <v>0</v>
      </c>
      <c r="AK21" s="206">
        <v>47.39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95.74</v>
      </c>
      <c r="L22" s="206">
        <v>18.579999999999998</v>
      </c>
      <c r="M22" s="206">
        <v>0</v>
      </c>
      <c r="N22" s="206">
        <v>28.36</v>
      </c>
      <c r="O22" s="206">
        <v>47.59</v>
      </c>
      <c r="P22" s="206">
        <v>58.36</v>
      </c>
      <c r="Q22" s="206">
        <v>5.24</v>
      </c>
      <c r="R22" s="206">
        <v>10.15</v>
      </c>
      <c r="S22" s="206">
        <v>5.83</v>
      </c>
      <c r="T22" s="206">
        <v>0</v>
      </c>
      <c r="U22" s="206">
        <v>264.06</v>
      </c>
      <c r="V22" s="206">
        <v>4.41</v>
      </c>
      <c r="W22" s="206">
        <v>11.29</v>
      </c>
      <c r="X22" s="206">
        <v>23.92</v>
      </c>
      <c r="Y22" s="206">
        <v>0</v>
      </c>
      <c r="Z22" s="206">
        <v>65.260000000000005</v>
      </c>
      <c r="AA22" s="206">
        <v>21.93</v>
      </c>
      <c r="AB22" s="206">
        <v>0</v>
      </c>
      <c r="AC22" s="206">
        <v>8.42</v>
      </c>
      <c r="AD22" s="206">
        <v>0</v>
      </c>
      <c r="AE22" s="206">
        <v>0</v>
      </c>
      <c r="AF22" s="206">
        <v>0</v>
      </c>
      <c r="AG22" s="206">
        <v>52.23</v>
      </c>
      <c r="AH22" s="206">
        <v>0</v>
      </c>
      <c r="AI22" s="206">
        <v>0</v>
      </c>
      <c r="AJ22" s="206">
        <v>0</v>
      </c>
      <c r="AK22" s="206">
        <v>47.39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114.89</v>
      </c>
      <c r="L23" s="206">
        <v>18.579999999999998</v>
      </c>
      <c r="M23" s="206">
        <v>0</v>
      </c>
      <c r="N23" s="206">
        <v>28.36</v>
      </c>
      <c r="O23" s="206">
        <v>47.59</v>
      </c>
      <c r="P23" s="206">
        <v>58.36</v>
      </c>
      <c r="Q23" s="206">
        <v>5.24</v>
      </c>
      <c r="R23" s="206">
        <v>10.15</v>
      </c>
      <c r="S23" s="206">
        <v>6.33</v>
      </c>
      <c r="T23" s="206">
        <v>0</v>
      </c>
      <c r="U23" s="206">
        <v>264.06</v>
      </c>
      <c r="V23" s="206">
        <v>4.41</v>
      </c>
      <c r="W23" s="206">
        <v>11.29</v>
      </c>
      <c r="X23" s="206">
        <v>23.92</v>
      </c>
      <c r="Y23" s="206">
        <v>0</v>
      </c>
      <c r="Z23" s="206">
        <v>65.27</v>
      </c>
      <c r="AA23" s="206">
        <v>21.93</v>
      </c>
      <c r="AB23" s="206">
        <v>0</v>
      </c>
      <c r="AC23" s="206">
        <v>8.42</v>
      </c>
      <c r="AD23" s="206">
        <v>0</v>
      </c>
      <c r="AE23" s="206">
        <v>0</v>
      </c>
      <c r="AF23" s="206">
        <v>0</v>
      </c>
      <c r="AG23" s="206">
        <v>52.23</v>
      </c>
      <c r="AH23" s="206">
        <v>0</v>
      </c>
      <c r="AI23" s="206">
        <v>0</v>
      </c>
      <c r="AJ23" s="206">
        <v>0</v>
      </c>
      <c r="AK23" s="206">
        <v>46.09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157.66</v>
      </c>
      <c r="L24" s="206">
        <v>62.56</v>
      </c>
      <c r="M24" s="206">
        <v>0</v>
      </c>
      <c r="N24" s="206">
        <v>28.36</v>
      </c>
      <c r="O24" s="206">
        <v>47.59</v>
      </c>
      <c r="P24" s="206">
        <v>58.36</v>
      </c>
      <c r="Q24" s="206">
        <v>5.24</v>
      </c>
      <c r="R24" s="206">
        <v>10.15</v>
      </c>
      <c r="S24" s="206">
        <v>6.33</v>
      </c>
      <c r="T24" s="206">
        <v>0</v>
      </c>
      <c r="U24" s="206">
        <v>264.06</v>
      </c>
      <c r="V24" s="206">
        <v>4.41</v>
      </c>
      <c r="W24" s="206">
        <v>11.29</v>
      </c>
      <c r="X24" s="206">
        <v>23.92</v>
      </c>
      <c r="Y24" s="206">
        <v>0</v>
      </c>
      <c r="Z24" s="206">
        <v>65.27</v>
      </c>
      <c r="AA24" s="206">
        <v>21.93</v>
      </c>
      <c r="AB24" s="206">
        <v>0</v>
      </c>
      <c r="AC24" s="206">
        <v>8.42</v>
      </c>
      <c r="AD24" s="206">
        <v>0</v>
      </c>
      <c r="AE24" s="206">
        <v>0</v>
      </c>
      <c r="AF24" s="206">
        <v>0</v>
      </c>
      <c r="AG24" s="206">
        <v>52.23</v>
      </c>
      <c r="AH24" s="206">
        <v>0</v>
      </c>
      <c r="AI24" s="206">
        <v>0</v>
      </c>
      <c r="AJ24" s="206">
        <v>0</v>
      </c>
      <c r="AK24" s="206">
        <v>46.09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157.66</v>
      </c>
      <c r="L25" s="206">
        <v>62.56</v>
      </c>
      <c r="M25" s="206">
        <v>0</v>
      </c>
      <c r="N25" s="206">
        <v>28.36</v>
      </c>
      <c r="O25" s="206">
        <v>47.59</v>
      </c>
      <c r="P25" s="206">
        <v>58.36</v>
      </c>
      <c r="Q25" s="206">
        <v>5.25</v>
      </c>
      <c r="R25" s="206">
        <v>10.15</v>
      </c>
      <c r="S25" s="206">
        <v>6.33</v>
      </c>
      <c r="T25" s="206">
        <v>0</v>
      </c>
      <c r="U25" s="206">
        <v>264.06</v>
      </c>
      <c r="V25" s="206">
        <v>4.41</v>
      </c>
      <c r="W25" s="206">
        <v>11.29</v>
      </c>
      <c r="X25" s="206">
        <v>23.92</v>
      </c>
      <c r="Y25" s="206">
        <v>0</v>
      </c>
      <c r="Z25" s="206">
        <v>62</v>
      </c>
      <c r="AA25" s="206">
        <v>21.93</v>
      </c>
      <c r="AB25" s="206">
        <v>0</v>
      </c>
      <c r="AC25" s="206">
        <v>8.42</v>
      </c>
      <c r="AD25" s="206">
        <v>0</v>
      </c>
      <c r="AE25" s="206">
        <v>0</v>
      </c>
      <c r="AF25" s="206">
        <v>0</v>
      </c>
      <c r="AG25" s="206">
        <v>52.23</v>
      </c>
      <c r="AH25" s="206">
        <v>0</v>
      </c>
      <c r="AI25" s="206">
        <v>0</v>
      </c>
      <c r="AJ25" s="206">
        <v>0</v>
      </c>
      <c r="AK25" s="206">
        <v>45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157.66</v>
      </c>
      <c r="L26" s="206">
        <v>62.56</v>
      </c>
      <c r="M26" s="206">
        <v>0</v>
      </c>
      <c r="N26" s="206">
        <v>28.36</v>
      </c>
      <c r="O26" s="206">
        <v>47.59</v>
      </c>
      <c r="P26" s="206">
        <v>58.36</v>
      </c>
      <c r="Q26" s="206">
        <v>5.25</v>
      </c>
      <c r="R26" s="206">
        <v>10.15</v>
      </c>
      <c r="S26" s="206">
        <v>6.33</v>
      </c>
      <c r="T26" s="206">
        <v>0</v>
      </c>
      <c r="U26" s="206">
        <v>264.06</v>
      </c>
      <c r="V26" s="206">
        <v>4.41</v>
      </c>
      <c r="W26" s="206">
        <v>11.29</v>
      </c>
      <c r="X26" s="206">
        <v>23.92</v>
      </c>
      <c r="Y26" s="206">
        <v>0</v>
      </c>
      <c r="Z26" s="206">
        <v>65.27</v>
      </c>
      <c r="AA26" s="206">
        <v>21.93</v>
      </c>
      <c r="AB26" s="206">
        <v>0</v>
      </c>
      <c r="AC26" s="206">
        <v>8.42</v>
      </c>
      <c r="AD26" s="206">
        <v>0</v>
      </c>
      <c r="AE26" s="206">
        <v>0</v>
      </c>
      <c r="AF26" s="206">
        <v>0</v>
      </c>
      <c r="AG26" s="206">
        <v>52.23</v>
      </c>
      <c r="AH26" s="206">
        <v>0</v>
      </c>
      <c r="AI26" s="206">
        <v>0</v>
      </c>
      <c r="AJ26" s="206">
        <v>0</v>
      </c>
      <c r="AK26" s="206">
        <v>45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151.06</v>
      </c>
      <c r="L27" s="206">
        <v>62.56</v>
      </c>
      <c r="M27" s="206">
        <v>0</v>
      </c>
      <c r="N27" s="206">
        <v>28.36</v>
      </c>
      <c r="O27" s="206">
        <v>47.59</v>
      </c>
      <c r="P27" s="206">
        <v>58.36</v>
      </c>
      <c r="Q27" s="206">
        <v>5.22</v>
      </c>
      <c r="R27" s="206">
        <v>10.15</v>
      </c>
      <c r="S27" s="206">
        <v>6.33</v>
      </c>
      <c r="T27" s="206">
        <v>0</v>
      </c>
      <c r="U27" s="206">
        <v>264.06</v>
      </c>
      <c r="V27" s="206">
        <v>4.4000000000000004</v>
      </c>
      <c r="W27" s="206">
        <v>11.29</v>
      </c>
      <c r="X27" s="206">
        <v>23.92</v>
      </c>
      <c r="Y27" s="206">
        <v>0</v>
      </c>
      <c r="Z27" s="206">
        <v>65.27</v>
      </c>
      <c r="AA27" s="206">
        <v>21.93</v>
      </c>
      <c r="AB27" s="206">
        <v>0</v>
      </c>
      <c r="AC27" s="206">
        <v>8.42</v>
      </c>
      <c r="AD27" s="206">
        <v>0</v>
      </c>
      <c r="AE27" s="206">
        <v>0</v>
      </c>
      <c r="AF27" s="206">
        <v>0</v>
      </c>
      <c r="AG27" s="206">
        <v>26</v>
      </c>
      <c r="AH27" s="206">
        <v>0</v>
      </c>
      <c r="AI27" s="206">
        <v>0</v>
      </c>
      <c r="AJ27" s="206">
        <v>0</v>
      </c>
      <c r="AK27" s="206">
        <v>45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155.55000000000001</v>
      </c>
      <c r="L28" s="206">
        <v>62.56</v>
      </c>
      <c r="M28" s="206">
        <v>0</v>
      </c>
      <c r="N28" s="206">
        <v>28.36</v>
      </c>
      <c r="O28" s="206">
        <v>47.59</v>
      </c>
      <c r="P28" s="206">
        <v>58.36</v>
      </c>
      <c r="Q28" s="206">
        <v>5.25</v>
      </c>
      <c r="R28" s="206">
        <v>10.15</v>
      </c>
      <c r="S28" s="206">
        <v>6.33</v>
      </c>
      <c r="T28" s="206">
        <v>0</v>
      </c>
      <c r="U28" s="206">
        <v>264.06</v>
      </c>
      <c r="V28" s="206">
        <v>4.41</v>
      </c>
      <c r="W28" s="206">
        <v>11.29</v>
      </c>
      <c r="X28" s="206">
        <v>23.92</v>
      </c>
      <c r="Y28" s="206">
        <v>0</v>
      </c>
      <c r="Z28" s="206">
        <v>65.27</v>
      </c>
      <c r="AA28" s="206">
        <v>21.93</v>
      </c>
      <c r="AB28" s="206">
        <v>0</v>
      </c>
      <c r="AC28" s="206">
        <v>8.65</v>
      </c>
      <c r="AD28" s="206">
        <v>0</v>
      </c>
      <c r="AE28" s="206">
        <v>0</v>
      </c>
      <c r="AF28" s="206">
        <v>0</v>
      </c>
      <c r="AG28" s="206">
        <v>26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157.66</v>
      </c>
      <c r="L29" s="206">
        <v>62.56</v>
      </c>
      <c r="M29" s="206">
        <v>0</v>
      </c>
      <c r="N29" s="206">
        <v>28.36</v>
      </c>
      <c r="O29" s="206">
        <v>47.59</v>
      </c>
      <c r="P29" s="206">
        <v>58.36</v>
      </c>
      <c r="Q29" s="206">
        <v>5.25</v>
      </c>
      <c r="R29" s="206">
        <v>10.15</v>
      </c>
      <c r="S29" s="206">
        <v>6.33</v>
      </c>
      <c r="T29" s="206">
        <v>0</v>
      </c>
      <c r="U29" s="206">
        <v>264.06</v>
      </c>
      <c r="V29" s="206">
        <v>4.41</v>
      </c>
      <c r="W29" s="206">
        <v>11.29</v>
      </c>
      <c r="X29" s="206">
        <v>23.92</v>
      </c>
      <c r="Y29" s="206">
        <v>0</v>
      </c>
      <c r="Z29" s="206">
        <v>65.27</v>
      </c>
      <c r="AA29" s="206">
        <v>21.93</v>
      </c>
      <c r="AB29" s="206">
        <v>0</v>
      </c>
      <c r="AC29" s="206">
        <v>8.65</v>
      </c>
      <c r="AD29" s="206">
        <v>0</v>
      </c>
      <c r="AE29" s="206">
        <v>0</v>
      </c>
      <c r="AF29" s="206">
        <v>0</v>
      </c>
      <c r="AG29" s="206">
        <v>26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157.66</v>
      </c>
      <c r="L30" s="206">
        <v>62.56</v>
      </c>
      <c r="M30" s="206">
        <v>0</v>
      </c>
      <c r="N30" s="206">
        <v>28.36</v>
      </c>
      <c r="O30" s="206">
        <v>47.59</v>
      </c>
      <c r="P30" s="206">
        <v>58.36</v>
      </c>
      <c r="Q30" s="206">
        <v>5.25</v>
      </c>
      <c r="R30" s="206">
        <v>10.15</v>
      </c>
      <c r="S30" s="206">
        <v>6.33</v>
      </c>
      <c r="T30" s="206">
        <v>0</v>
      </c>
      <c r="U30" s="206">
        <v>264.06</v>
      </c>
      <c r="V30" s="206">
        <v>4.41</v>
      </c>
      <c r="W30" s="206">
        <v>11.29</v>
      </c>
      <c r="X30" s="206">
        <v>23.92</v>
      </c>
      <c r="Y30" s="206">
        <v>0</v>
      </c>
      <c r="Z30" s="206">
        <v>65.27</v>
      </c>
      <c r="AA30" s="206">
        <v>21.93</v>
      </c>
      <c r="AB30" s="206">
        <v>0</v>
      </c>
      <c r="AC30" s="206">
        <v>8.65</v>
      </c>
      <c r="AD30" s="206">
        <v>0</v>
      </c>
      <c r="AE30" s="206">
        <v>0</v>
      </c>
      <c r="AF30" s="206">
        <v>0</v>
      </c>
      <c r="AG30" s="206">
        <v>26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1.79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157.66</v>
      </c>
      <c r="L31" s="206">
        <v>62.56</v>
      </c>
      <c r="M31" s="206">
        <v>0</v>
      </c>
      <c r="N31" s="206">
        <v>28.36</v>
      </c>
      <c r="O31" s="206">
        <v>47.59</v>
      </c>
      <c r="P31" s="206">
        <v>58.36</v>
      </c>
      <c r="Q31" s="206">
        <v>5.25</v>
      </c>
      <c r="R31" s="206">
        <v>10.15</v>
      </c>
      <c r="S31" s="206">
        <v>6.33</v>
      </c>
      <c r="T31" s="206">
        <v>0</v>
      </c>
      <c r="U31" s="206">
        <v>264.06</v>
      </c>
      <c r="V31" s="206">
        <v>4.41</v>
      </c>
      <c r="W31" s="206">
        <v>11.29</v>
      </c>
      <c r="X31" s="206">
        <v>23.92</v>
      </c>
      <c r="Y31" s="206">
        <v>0</v>
      </c>
      <c r="Z31" s="206">
        <v>65.27</v>
      </c>
      <c r="AA31" s="206">
        <v>21.93</v>
      </c>
      <c r="AB31" s="206">
        <v>0</v>
      </c>
      <c r="AC31" s="206">
        <v>8.65</v>
      </c>
      <c r="AD31" s="206">
        <v>0</v>
      </c>
      <c r="AE31" s="206">
        <v>0</v>
      </c>
      <c r="AF31" s="206">
        <v>0</v>
      </c>
      <c r="AG31" s="206">
        <v>26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157.66</v>
      </c>
      <c r="L32" s="206">
        <v>62.56</v>
      </c>
      <c r="M32" s="206">
        <v>0</v>
      </c>
      <c r="N32" s="206">
        <v>28.36</v>
      </c>
      <c r="O32" s="206">
        <v>47.59</v>
      </c>
      <c r="P32" s="206">
        <v>58.36</v>
      </c>
      <c r="Q32" s="206">
        <v>5.25</v>
      </c>
      <c r="R32" s="206">
        <v>10.15</v>
      </c>
      <c r="S32" s="206">
        <v>6.33</v>
      </c>
      <c r="T32" s="206">
        <v>0</v>
      </c>
      <c r="U32" s="206">
        <v>264.06</v>
      </c>
      <c r="V32" s="206">
        <v>4.41</v>
      </c>
      <c r="W32" s="206">
        <v>11.29</v>
      </c>
      <c r="X32" s="206">
        <v>23.92</v>
      </c>
      <c r="Y32" s="206">
        <v>0</v>
      </c>
      <c r="Z32" s="206">
        <v>65.27</v>
      </c>
      <c r="AA32" s="206">
        <v>21.93</v>
      </c>
      <c r="AB32" s="206">
        <v>0</v>
      </c>
      <c r="AC32" s="206">
        <v>8.65</v>
      </c>
      <c r="AD32" s="206">
        <v>0</v>
      </c>
      <c r="AE32" s="206">
        <v>0</v>
      </c>
      <c r="AF32" s="206">
        <v>0</v>
      </c>
      <c r="AG32" s="206">
        <v>26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13.19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157.66</v>
      </c>
      <c r="L33" s="206">
        <v>62.56</v>
      </c>
      <c r="M33" s="206">
        <v>0</v>
      </c>
      <c r="N33" s="206">
        <v>28.36</v>
      </c>
      <c r="O33" s="206">
        <v>47.59</v>
      </c>
      <c r="P33" s="206">
        <v>58.36</v>
      </c>
      <c r="Q33" s="206">
        <v>5.25</v>
      </c>
      <c r="R33" s="206">
        <v>10.15</v>
      </c>
      <c r="S33" s="206">
        <v>6.33</v>
      </c>
      <c r="T33" s="206">
        <v>0</v>
      </c>
      <c r="U33" s="206">
        <v>264.06</v>
      </c>
      <c r="V33" s="206">
        <v>4.41</v>
      </c>
      <c r="W33" s="206">
        <v>11.29</v>
      </c>
      <c r="X33" s="206">
        <v>23.92</v>
      </c>
      <c r="Y33" s="206">
        <v>0</v>
      </c>
      <c r="Z33" s="206">
        <v>65.27</v>
      </c>
      <c r="AA33" s="206">
        <v>21.93</v>
      </c>
      <c r="AB33" s="206">
        <v>0</v>
      </c>
      <c r="AC33" s="206">
        <v>8.65</v>
      </c>
      <c r="AD33" s="206">
        <v>0</v>
      </c>
      <c r="AE33" s="206">
        <v>0</v>
      </c>
      <c r="AF33" s="206">
        <v>0</v>
      </c>
      <c r="AG33" s="206">
        <v>26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21.68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157.66</v>
      </c>
      <c r="L34" s="206">
        <v>62.56</v>
      </c>
      <c r="M34" s="206">
        <v>0</v>
      </c>
      <c r="N34" s="206">
        <v>28.36</v>
      </c>
      <c r="O34" s="206">
        <v>47.59</v>
      </c>
      <c r="P34" s="206">
        <v>58.36</v>
      </c>
      <c r="Q34" s="206">
        <v>5.25</v>
      </c>
      <c r="R34" s="206">
        <v>10.15</v>
      </c>
      <c r="S34" s="206">
        <v>6.33</v>
      </c>
      <c r="T34" s="206">
        <v>0</v>
      </c>
      <c r="U34" s="206">
        <v>264.06</v>
      </c>
      <c r="V34" s="206">
        <v>4.41</v>
      </c>
      <c r="W34" s="206">
        <v>11.29</v>
      </c>
      <c r="X34" s="206">
        <v>23.92</v>
      </c>
      <c r="Y34" s="206">
        <v>0</v>
      </c>
      <c r="Z34" s="206">
        <v>65.27</v>
      </c>
      <c r="AA34" s="206">
        <v>21.93</v>
      </c>
      <c r="AB34" s="206">
        <v>0</v>
      </c>
      <c r="AC34" s="206">
        <v>8.65</v>
      </c>
      <c r="AD34" s="206">
        <v>0</v>
      </c>
      <c r="AE34" s="206">
        <v>0</v>
      </c>
      <c r="AF34" s="206">
        <v>0</v>
      </c>
      <c r="AG34" s="206">
        <v>26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157.66</v>
      </c>
      <c r="L35" s="206">
        <v>62.56</v>
      </c>
      <c r="M35" s="206">
        <v>0</v>
      </c>
      <c r="N35" s="206">
        <v>28.36</v>
      </c>
      <c r="O35" s="206">
        <v>47.59</v>
      </c>
      <c r="P35" s="206">
        <v>58.36</v>
      </c>
      <c r="Q35" s="206">
        <v>5.25</v>
      </c>
      <c r="R35" s="206">
        <v>10.15</v>
      </c>
      <c r="S35" s="206">
        <v>6.33</v>
      </c>
      <c r="T35" s="206">
        <v>0</v>
      </c>
      <c r="U35" s="206">
        <v>264.06</v>
      </c>
      <c r="V35" s="206">
        <v>4.41</v>
      </c>
      <c r="W35" s="206">
        <v>11.29</v>
      </c>
      <c r="X35" s="206">
        <v>23.92</v>
      </c>
      <c r="Y35" s="206">
        <v>0</v>
      </c>
      <c r="Z35" s="206">
        <v>65.27</v>
      </c>
      <c r="AA35" s="206">
        <v>21.93</v>
      </c>
      <c r="AB35" s="206">
        <v>0</v>
      </c>
      <c r="AC35" s="206">
        <v>18.62</v>
      </c>
      <c r="AD35" s="206">
        <v>0</v>
      </c>
      <c r="AE35" s="206">
        <v>0</v>
      </c>
      <c r="AF35" s="206">
        <v>0</v>
      </c>
      <c r="AG35" s="206">
        <v>26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157.66</v>
      </c>
      <c r="L36" s="206">
        <v>62.56</v>
      </c>
      <c r="M36" s="206">
        <v>0</v>
      </c>
      <c r="N36" s="206">
        <v>28.36</v>
      </c>
      <c r="O36" s="206">
        <v>47.59</v>
      </c>
      <c r="P36" s="206">
        <v>58.36</v>
      </c>
      <c r="Q36" s="206">
        <v>5.25</v>
      </c>
      <c r="R36" s="206">
        <v>10.15</v>
      </c>
      <c r="S36" s="206">
        <v>6.33</v>
      </c>
      <c r="T36" s="206">
        <v>0</v>
      </c>
      <c r="U36" s="206">
        <v>264.06</v>
      </c>
      <c r="V36" s="206">
        <v>4.41</v>
      </c>
      <c r="W36" s="206">
        <v>11.29</v>
      </c>
      <c r="X36" s="206">
        <v>23.92</v>
      </c>
      <c r="Y36" s="206">
        <v>0</v>
      </c>
      <c r="Z36" s="206">
        <v>65.27</v>
      </c>
      <c r="AA36" s="206">
        <v>21.93</v>
      </c>
      <c r="AB36" s="206">
        <v>0</v>
      </c>
      <c r="AC36" s="206">
        <v>18.62</v>
      </c>
      <c r="AD36" s="206">
        <v>0</v>
      </c>
      <c r="AE36" s="206">
        <v>0</v>
      </c>
      <c r="AF36" s="206">
        <v>0</v>
      </c>
      <c r="AG36" s="206">
        <v>26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157.66</v>
      </c>
      <c r="L37" s="206">
        <v>62.56</v>
      </c>
      <c r="M37" s="206">
        <v>0</v>
      </c>
      <c r="N37" s="206">
        <v>28.36</v>
      </c>
      <c r="O37" s="206">
        <v>47.59</v>
      </c>
      <c r="P37" s="206">
        <v>58.36</v>
      </c>
      <c r="Q37" s="206">
        <v>5.25</v>
      </c>
      <c r="R37" s="206">
        <v>10.15</v>
      </c>
      <c r="S37" s="206">
        <v>6.33</v>
      </c>
      <c r="T37" s="206">
        <v>0</v>
      </c>
      <c r="U37" s="206">
        <v>264.06</v>
      </c>
      <c r="V37" s="206">
        <v>4.41</v>
      </c>
      <c r="W37" s="206">
        <v>11.29</v>
      </c>
      <c r="X37" s="206">
        <v>23.92</v>
      </c>
      <c r="Y37" s="206">
        <v>0</v>
      </c>
      <c r="Z37" s="206">
        <v>65.27</v>
      </c>
      <c r="AA37" s="206">
        <v>21.93</v>
      </c>
      <c r="AB37" s="206">
        <v>0</v>
      </c>
      <c r="AC37" s="206">
        <v>8.65</v>
      </c>
      <c r="AD37" s="206">
        <v>0</v>
      </c>
      <c r="AE37" s="206">
        <v>0</v>
      </c>
      <c r="AF37" s="206">
        <v>0</v>
      </c>
      <c r="AG37" s="206">
        <v>26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157.66</v>
      </c>
      <c r="L38" s="206">
        <v>62.56</v>
      </c>
      <c r="M38" s="206">
        <v>0</v>
      </c>
      <c r="N38" s="206">
        <v>28.36</v>
      </c>
      <c r="O38" s="206">
        <v>47.59</v>
      </c>
      <c r="P38" s="206">
        <v>58.36</v>
      </c>
      <c r="Q38" s="206">
        <v>5.25</v>
      </c>
      <c r="R38" s="206">
        <v>10.15</v>
      </c>
      <c r="S38" s="206">
        <v>6.33</v>
      </c>
      <c r="T38" s="206">
        <v>0</v>
      </c>
      <c r="U38" s="206">
        <v>264.06</v>
      </c>
      <c r="V38" s="206">
        <v>4.41</v>
      </c>
      <c r="W38" s="206">
        <v>11.29</v>
      </c>
      <c r="X38" s="206">
        <v>23.92</v>
      </c>
      <c r="Y38" s="206">
        <v>0</v>
      </c>
      <c r="Z38" s="206">
        <v>65.27</v>
      </c>
      <c r="AA38" s="206">
        <v>21.93</v>
      </c>
      <c r="AB38" s="206">
        <v>0</v>
      </c>
      <c r="AC38" s="206">
        <v>8.42</v>
      </c>
      <c r="AD38" s="206">
        <v>0</v>
      </c>
      <c r="AE38" s="206">
        <v>0</v>
      </c>
      <c r="AF38" s="206">
        <v>0</v>
      </c>
      <c r="AG38" s="206">
        <v>26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157.66</v>
      </c>
      <c r="L39" s="206">
        <v>62.56</v>
      </c>
      <c r="M39" s="206">
        <v>0</v>
      </c>
      <c r="N39" s="206">
        <v>28.36</v>
      </c>
      <c r="O39" s="206">
        <v>47.59</v>
      </c>
      <c r="P39" s="206">
        <v>58.36</v>
      </c>
      <c r="Q39" s="206">
        <v>5.25</v>
      </c>
      <c r="R39" s="206">
        <v>10.15</v>
      </c>
      <c r="S39" s="206">
        <v>6.33</v>
      </c>
      <c r="T39" s="206">
        <v>0</v>
      </c>
      <c r="U39" s="206">
        <v>264.06</v>
      </c>
      <c r="V39" s="206">
        <v>4.41</v>
      </c>
      <c r="W39" s="206">
        <v>11.29</v>
      </c>
      <c r="X39" s="206">
        <v>23.92</v>
      </c>
      <c r="Y39" s="206">
        <v>0</v>
      </c>
      <c r="Z39" s="206">
        <v>65.27</v>
      </c>
      <c r="AA39" s="206">
        <v>21.93</v>
      </c>
      <c r="AB39" s="206">
        <v>0</v>
      </c>
      <c r="AC39" s="206">
        <v>8.42</v>
      </c>
      <c r="AD39" s="206">
        <v>0</v>
      </c>
      <c r="AE39" s="206">
        <v>0</v>
      </c>
      <c r="AF39" s="206">
        <v>0</v>
      </c>
      <c r="AG39" s="206">
        <v>26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157.66</v>
      </c>
      <c r="L40" s="206">
        <v>62.56</v>
      </c>
      <c r="M40" s="206">
        <v>0</v>
      </c>
      <c r="N40" s="206">
        <v>28.36</v>
      </c>
      <c r="O40" s="206">
        <v>47.59</v>
      </c>
      <c r="P40" s="206">
        <v>58.36</v>
      </c>
      <c r="Q40" s="206">
        <v>5.25</v>
      </c>
      <c r="R40" s="206">
        <v>10.15</v>
      </c>
      <c r="S40" s="206">
        <v>6.33</v>
      </c>
      <c r="T40" s="206">
        <v>0</v>
      </c>
      <c r="U40" s="206">
        <v>264.06</v>
      </c>
      <c r="V40" s="206">
        <v>4.41</v>
      </c>
      <c r="W40" s="206">
        <v>11.29</v>
      </c>
      <c r="X40" s="206">
        <v>23.92</v>
      </c>
      <c r="Y40" s="206">
        <v>0</v>
      </c>
      <c r="Z40" s="206">
        <v>65.27</v>
      </c>
      <c r="AA40" s="206">
        <v>21.93</v>
      </c>
      <c r="AB40" s="206">
        <v>0</v>
      </c>
      <c r="AC40" s="206">
        <v>8.42</v>
      </c>
      <c r="AD40" s="206">
        <v>0</v>
      </c>
      <c r="AE40" s="206">
        <v>0</v>
      </c>
      <c r="AF40" s="206">
        <v>0</v>
      </c>
      <c r="AG40" s="206">
        <v>26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157.66</v>
      </c>
      <c r="L41" s="206">
        <v>62.56</v>
      </c>
      <c r="M41" s="206">
        <v>0</v>
      </c>
      <c r="N41" s="206">
        <v>28.36</v>
      </c>
      <c r="O41" s="206">
        <v>47.59</v>
      </c>
      <c r="P41" s="206">
        <v>58.36</v>
      </c>
      <c r="Q41" s="206">
        <v>5.25</v>
      </c>
      <c r="R41" s="206">
        <v>10.15</v>
      </c>
      <c r="S41" s="206">
        <v>6.33</v>
      </c>
      <c r="T41" s="206">
        <v>0</v>
      </c>
      <c r="U41" s="206">
        <v>264.06</v>
      </c>
      <c r="V41" s="206">
        <v>4.41</v>
      </c>
      <c r="W41" s="206">
        <v>11.29</v>
      </c>
      <c r="X41" s="206">
        <v>23.92</v>
      </c>
      <c r="Y41" s="206">
        <v>0</v>
      </c>
      <c r="Z41" s="206">
        <v>65.27</v>
      </c>
      <c r="AA41" s="206">
        <v>21.93</v>
      </c>
      <c r="AB41" s="206">
        <v>0</v>
      </c>
      <c r="AC41" s="206">
        <v>18.13</v>
      </c>
      <c r="AD41" s="206">
        <v>0</v>
      </c>
      <c r="AE41" s="206">
        <v>0</v>
      </c>
      <c r="AF41" s="206">
        <v>0</v>
      </c>
      <c r="AG41" s="206">
        <v>26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157.66</v>
      </c>
      <c r="L42" s="206">
        <v>62.56</v>
      </c>
      <c r="M42" s="206">
        <v>0</v>
      </c>
      <c r="N42" s="206">
        <v>28.36</v>
      </c>
      <c r="O42" s="206">
        <v>47.59</v>
      </c>
      <c r="P42" s="206">
        <v>58.36</v>
      </c>
      <c r="Q42" s="206">
        <v>5.25</v>
      </c>
      <c r="R42" s="206">
        <v>10.15</v>
      </c>
      <c r="S42" s="206">
        <v>6.33</v>
      </c>
      <c r="T42" s="206">
        <v>0</v>
      </c>
      <c r="U42" s="206">
        <v>264.06</v>
      </c>
      <c r="V42" s="206">
        <v>4.41</v>
      </c>
      <c r="W42" s="206">
        <v>11.29</v>
      </c>
      <c r="X42" s="206">
        <v>23.92</v>
      </c>
      <c r="Y42" s="206">
        <v>0</v>
      </c>
      <c r="Z42" s="206">
        <v>65.27</v>
      </c>
      <c r="AA42" s="206">
        <v>21.93</v>
      </c>
      <c r="AB42" s="206">
        <v>0</v>
      </c>
      <c r="AC42" s="206">
        <v>18.13</v>
      </c>
      <c r="AD42" s="206">
        <v>0</v>
      </c>
      <c r="AE42" s="206">
        <v>0</v>
      </c>
      <c r="AF42" s="206">
        <v>0</v>
      </c>
      <c r="AG42" s="206">
        <v>26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157.66</v>
      </c>
      <c r="L43" s="206">
        <v>62.56</v>
      </c>
      <c r="M43" s="206">
        <v>0</v>
      </c>
      <c r="N43" s="206">
        <v>28.36</v>
      </c>
      <c r="O43" s="206">
        <v>47.59</v>
      </c>
      <c r="P43" s="206">
        <v>58.36</v>
      </c>
      <c r="Q43" s="206">
        <v>5.25</v>
      </c>
      <c r="R43" s="206">
        <v>10.15</v>
      </c>
      <c r="S43" s="206">
        <v>6.33</v>
      </c>
      <c r="T43" s="206">
        <v>0</v>
      </c>
      <c r="U43" s="206">
        <v>264.06</v>
      </c>
      <c r="V43" s="206">
        <v>4.41</v>
      </c>
      <c r="W43" s="206">
        <v>11.29</v>
      </c>
      <c r="X43" s="206">
        <v>23.92</v>
      </c>
      <c r="Y43" s="206">
        <v>0</v>
      </c>
      <c r="Z43" s="206">
        <v>65.27</v>
      </c>
      <c r="AA43" s="206">
        <v>21.93</v>
      </c>
      <c r="AB43" s="206">
        <v>0</v>
      </c>
      <c r="AC43" s="206">
        <v>8.19</v>
      </c>
      <c r="AD43" s="206">
        <v>0</v>
      </c>
      <c r="AE43" s="206">
        <v>0</v>
      </c>
      <c r="AF43" s="206">
        <v>0</v>
      </c>
      <c r="AG43" s="206">
        <v>26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157.66</v>
      </c>
      <c r="L44" s="206">
        <v>62.56</v>
      </c>
      <c r="M44" s="206">
        <v>0</v>
      </c>
      <c r="N44" s="206">
        <v>28.36</v>
      </c>
      <c r="O44" s="206">
        <v>47.59</v>
      </c>
      <c r="P44" s="206">
        <v>58.36</v>
      </c>
      <c r="Q44" s="206">
        <v>5.25</v>
      </c>
      <c r="R44" s="206">
        <v>10.15</v>
      </c>
      <c r="S44" s="206">
        <v>6.33</v>
      </c>
      <c r="T44" s="206">
        <v>0</v>
      </c>
      <c r="U44" s="206">
        <v>264.06</v>
      </c>
      <c r="V44" s="206">
        <v>4.41</v>
      </c>
      <c r="W44" s="206">
        <v>11.29</v>
      </c>
      <c r="X44" s="206">
        <v>23.92</v>
      </c>
      <c r="Y44" s="206">
        <v>0</v>
      </c>
      <c r="Z44" s="206">
        <v>65.27</v>
      </c>
      <c r="AA44" s="206">
        <v>21.93</v>
      </c>
      <c r="AB44" s="206">
        <v>0</v>
      </c>
      <c r="AC44" s="206">
        <v>8.19</v>
      </c>
      <c r="AD44" s="206">
        <v>0</v>
      </c>
      <c r="AE44" s="206">
        <v>0</v>
      </c>
      <c r="AF44" s="206">
        <v>0</v>
      </c>
      <c r="AG44" s="206">
        <v>26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157.66</v>
      </c>
      <c r="L45" s="206">
        <v>62.56</v>
      </c>
      <c r="M45" s="206">
        <v>0</v>
      </c>
      <c r="N45" s="206">
        <v>28.36</v>
      </c>
      <c r="O45" s="206">
        <v>47.59</v>
      </c>
      <c r="P45" s="206">
        <v>58.36</v>
      </c>
      <c r="Q45" s="206">
        <v>5.25</v>
      </c>
      <c r="R45" s="206">
        <v>10.15</v>
      </c>
      <c r="S45" s="206">
        <v>6.33</v>
      </c>
      <c r="T45" s="206">
        <v>0</v>
      </c>
      <c r="U45" s="206">
        <v>264.06</v>
      </c>
      <c r="V45" s="206">
        <v>4.41</v>
      </c>
      <c r="W45" s="206">
        <v>11.29</v>
      </c>
      <c r="X45" s="206">
        <v>23.92</v>
      </c>
      <c r="Y45" s="206">
        <v>0</v>
      </c>
      <c r="Z45" s="206">
        <v>65.27</v>
      </c>
      <c r="AA45" s="206">
        <v>21.93</v>
      </c>
      <c r="AB45" s="206">
        <v>0</v>
      </c>
      <c r="AC45" s="206">
        <v>8.19</v>
      </c>
      <c r="AD45" s="206">
        <v>0</v>
      </c>
      <c r="AE45" s="206">
        <v>0</v>
      </c>
      <c r="AF45" s="206">
        <v>0</v>
      </c>
      <c r="AG45" s="206">
        <v>26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157.66</v>
      </c>
      <c r="L46" s="206">
        <v>62.56</v>
      </c>
      <c r="M46" s="206">
        <v>0</v>
      </c>
      <c r="N46" s="206">
        <v>28.36</v>
      </c>
      <c r="O46" s="206">
        <v>47.59</v>
      </c>
      <c r="P46" s="206">
        <v>58.36</v>
      </c>
      <c r="Q46" s="206">
        <v>5.25</v>
      </c>
      <c r="R46" s="206">
        <v>10.15</v>
      </c>
      <c r="S46" s="206">
        <v>6.33</v>
      </c>
      <c r="T46" s="206">
        <v>0</v>
      </c>
      <c r="U46" s="206">
        <v>264.06</v>
      </c>
      <c r="V46" s="206">
        <v>4.41</v>
      </c>
      <c r="W46" s="206">
        <v>11.29</v>
      </c>
      <c r="X46" s="206">
        <v>23.92</v>
      </c>
      <c r="Y46" s="206">
        <v>0</v>
      </c>
      <c r="Z46" s="206">
        <v>65.27</v>
      </c>
      <c r="AA46" s="206">
        <v>21.93</v>
      </c>
      <c r="AB46" s="206">
        <v>0</v>
      </c>
      <c r="AC46" s="206">
        <v>8.19</v>
      </c>
      <c r="AD46" s="206">
        <v>0</v>
      </c>
      <c r="AE46" s="206">
        <v>0</v>
      </c>
      <c r="AF46" s="206">
        <v>0</v>
      </c>
      <c r="AG46" s="206">
        <v>26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157.66</v>
      </c>
      <c r="L47" s="206">
        <v>62.56</v>
      </c>
      <c r="M47" s="206">
        <v>0</v>
      </c>
      <c r="N47" s="206">
        <v>28.36</v>
      </c>
      <c r="O47" s="206">
        <v>47.59</v>
      </c>
      <c r="P47" s="206">
        <v>58.36</v>
      </c>
      <c r="Q47" s="206">
        <v>5.25</v>
      </c>
      <c r="R47" s="206">
        <v>10.15</v>
      </c>
      <c r="S47" s="206">
        <v>6.33</v>
      </c>
      <c r="T47" s="206">
        <v>0</v>
      </c>
      <c r="U47" s="206">
        <v>264.06</v>
      </c>
      <c r="V47" s="206">
        <v>4.41</v>
      </c>
      <c r="W47" s="206">
        <v>11.16</v>
      </c>
      <c r="X47" s="206">
        <v>23.92</v>
      </c>
      <c r="Y47" s="206">
        <v>0</v>
      </c>
      <c r="Z47" s="206">
        <v>65.27</v>
      </c>
      <c r="AA47" s="206">
        <v>21.93</v>
      </c>
      <c r="AB47" s="206">
        <v>0</v>
      </c>
      <c r="AC47" s="206">
        <v>8.19</v>
      </c>
      <c r="AD47" s="206">
        <v>0</v>
      </c>
      <c r="AE47" s="206">
        <v>0</v>
      </c>
      <c r="AF47" s="206">
        <v>0</v>
      </c>
      <c r="AG47" s="206">
        <v>26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157.66</v>
      </c>
      <c r="L48" s="206">
        <v>62.56</v>
      </c>
      <c r="M48" s="206">
        <v>0</v>
      </c>
      <c r="N48" s="206">
        <v>28.36</v>
      </c>
      <c r="O48" s="206">
        <v>47.59</v>
      </c>
      <c r="P48" s="206">
        <v>58.36</v>
      </c>
      <c r="Q48" s="206">
        <v>5.25</v>
      </c>
      <c r="R48" s="206">
        <v>10.15</v>
      </c>
      <c r="S48" s="206">
        <v>6.33</v>
      </c>
      <c r="T48" s="206">
        <v>0</v>
      </c>
      <c r="U48" s="206">
        <v>264.06</v>
      </c>
      <c r="V48" s="206">
        <v>4.41</v>
      </c>
      <c r="W48" s="206">
        <v>11.16</v>
      </c>
      <c r="X48" s="206">
        <v>23.92</v>
      </c>
      <c r="Y48" s="206">
        <v>0</v>
      </c>
      <c r="Z48" s="206">
        <v>65.27</v>
      </c>
      <c r="AA48" s="206">
        <v>21.93</v>
      </c>
      <c r="AB48" s="206">
        <v>0</v>
      </c>
      <c r="AC48" s="206">
        <v>8.19</v>
      </c>
      <c r="AD48" s="206">
        <v>0</v>
      </c>
      <c r="AE48" s="206">
        <v>0</v>
      </c>
      <c r="AF48" s="206">
        <v>0</v>
      </c>
      <c r="AG48" s="206">
        <v>26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157.66</v>
      </c>
      <c r="L49" s="206">
        <v>62.56</v>
      </c>
      <c r="M49" s="206">
        <v>0</v>
      </c>
      <c r="N49" s="206">
        <v>28.36</v>
      </c>
      <c r="O49" s="206">
        <v>47.59</v>
      </c>
      <c r="P49" s="206">
        <v>58.36</v>
      </c>
      <c r="Q49" s="206">
        <v>5.25</v>
      </c>
      <c r="R49" s="206">
        <v>10.15</v>
      </c>
      <c r="S49" s="206">
        <v>6.33</v>
      </c>
      <c r="T49" s="206">
        <v>0</v>
      </c>
      <c r="U49" s="206">
        <v>264.06</v>
      </c>
      <c r="V49" s="206">
        <v>4.41</v>
      </c>
      <c r="W49" s="206">
        <v>11.14</v>
      </c>
      <c r="X49" s="206">
        <v>23.92</v>
      </c>
      <c r="Y49" s="206">
        <v>0</v>
      </c>
      <c r="Z49" s="206">
        <v>65.27</v>
      </c>
      <c r="AA49" s="206">
        <v>21.93</v>
      </c>
      <c r="AB49" s="206">
        <v>0</v>
      </c>
      <c r="AC49" s="206">
        <v>8.19</v>
      </c>
      <c r="AD49" s="206">
        <v>0</v>
      </c>
      <c r="AE49" s="206">
        <v>0</v>
      </c>
      <c r="AF49" s="206">
        <v>0</v>
      </c>
      <c r="AG49" s="206">
        <v>26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157.66</v>
      </c>
      <c r="L50" s="206">
        <v>62.56</v>
      </c>
      <c r="M50" s="206">
        <v>0</v>
      </c>
      <c r="N50" s="206">
        <v>28.36</v>
      </c>
      <c r="O50" s="206">
        <v>47.59</v>
      </c>
      <c r="P50" s="206">
        <v>58.36</v>
      </c>
      <c r="Q50" s="206">
        <v>5.25</v>
      </c>
      <c r="R50" s="206">
        <v>10.15</v>
      </c>
      <c r="S50" s="206">
        <v>6.33</v>
      </c>
      <c r="T50" s="206">
        <v>0</v>
      </c>
      <c r="U50" s="206">
        <v>264.06</v>
      </c>
      <c r="V50" s="206">
        <v>4.41</v>
      </c>
      <c r="W50" s="206">
        <v>11.14</v>
      </c>
      <c r="X50" s="206">
        <v>23.92</v>
      </c>
      <c r="Y50" s="206">
        <v>0</v>
      </c>
      <c r="Z50" s="206">
        <v>65.27</v>
      </c>
      <c r="AA50" s="206">
        <v>21.93</v>
      </c>
      <c r="AB50" s="206">
        <v>0</v>
      </c>
      <c r="AC50" s="206">
        <v>8.19</v>
      </c>
      <c r="AD50" s="206">
        <v>0</v>
      </c>
      <c r="AE50" s="206">
        <v>0</v>
      </c>
      <c r="AF50" s="206">
        <v>0</v>
      </c>
      <c r="AG50" s="206">
        <v>26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157.66</v>
      </c>
      <c r="L51" s="206">
        <v>18.920000000000002</v>
      </c>
      <c r="M51" s="206">
        <v>0</v>
      </c>
      <c r="N51" s="206">
        <v>28.36</v>
      </c>
      <c r="O51" s="206">
        <v>47.59</v>
      </c>
      <c r="P51" s="206">
        <v>58.36</v>
      </c>
      <c r="Q51" s="206">
        <v>5.25</v>
      </c>
      <c r="R51" s="206">
        <v>10.15</v>
      </c>
      <c r="S51" s="206">
        <v>6.33</v>
      </c>
      <c r="T51" s="206">
        <v>0</v>
      </c>
      <c r="U51" s="206">
        <v>264.06</v>
      </c>
      <c r="V51" s="206">
        <v>2.83</v>
      </c>
      <c r="W51" s="206">
        <v>11.07</v>
      </c>
      <c r="X51" s="206">
        <v>23.92</v>
      </c>
      <c r="Y51" s="206">
        <v>0</v>
      </c>
      <c r="Z51" s="206">
        <v>65.27</v>
      </c>
      <c r="AA51" s="206">
        <v>21.93</v>
      </c>
      <c r="AB51" s="206">
        <v>0</v>
      </c>
      <c r="AC51" s="206">
        <v>17</v>
      </c>
      <c r="AD51" s="206">
        <v>0</v>
      </c>
      <c r="AE51" s="206">
        <v>0</v>
      </c>
      <c r="AF51" s="206">
        <v>0</v>
      </c>
      <c r="AG51" s="206">
        <v>26</v>
      </c>
      <c r="AH51" s="206">
        <v>0</v>
      </c>
      <c r="AI51" s="206">
        <v>0</v>
      </c>
      <c r="AJ51" s="206">
        <v>0</v>
      </c>
      <c r="AK51" s="206">
        <v>45.63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157.66</v>
      </c>
      <c r="L52" s="206">
        <v>18.920000000000002</v>
      </c>
      <c r="M52" s="206">
        <v>0</v>
      </c>
      <c r="N52" s="206">
        <v>28.36</v>
      </c>
      <c r="O52" s="206">
        <v>47.59</v>
      </c>
      <c r="P52" s="206">
        <v>58.36</v>
      </c>
      <c r="Q52" s="206">
        <v>5.25</v>
      </c>
      <c r="R52" s="206">
        <v>10.15</v>
      </c>
      <c r="S52" s="206">
        <v>6.33</v>
      </c>
      <c r="T52" s="206">
        <v>0</v>
      </c>
      <c r="U52" s="206">
        <v>264.06</v>
      </c>
      <c r="V52" s="206">
        <v>2.83</v>
      </c>
      <c r="W52" s="206">
        <v>11.07</v>
      </c>
      <c r="X52" s="206">
        <v>23.92</v>
      </c>
      <c r="Y52" s="206">
        <v>0</v>
      </c>
      <c r="Z52" s="206">
        <v>65.27</v>
      </c>
      <c r="AA52" s="206">
        <v>21.93</v>
      </c>
      <c r="AB52" s="206">
        <v>0</v>
      </c>
      <c r="AC52" s="206">
        <v>17</v>
      </c>
      <c r="AD52" s="206">
        <v>0</v>
      </c>
      <c r="AE52" s="206">
        <v>0</v>
      </c>
      <c r="AF52" s="206">
        <v>0</v>
      </c>
      <c r="AG52" s="206">
        <v>26</v>
      </c>
      <c r="AH52" s="206">
        <v>0</v>
      </c>
      <c r="AI52" s="206">
        <v>0</v>
      </c>
      <c r="AJ52" s="206">
        <v>0</v>
      </c>
      <c r="AK52" s="206">
        <v>45.63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117.49</v>
      </c>
      <c r="L53" s="206">
        <v>18.920000000000002</v>
      </c>
      <c r="M53" s="206">
        <v>0</v>
      </c>
      <c r="N53" s="206">
        <v>28.36</v>
      </c>
      <c r="O53" s="206">
        <v>47.59</v>
      </c>
      <c r="P53" s="206">
        <v>58.36</v>
      </c>
      <c r="Q53" s="206">
        <v>5.25</v>
      </c>
      <c r="R53" s="206">
        <v>10.15</v>
      </c>
      <c r="S53" s="206">
        <v>6.33</v>
      </c>
      <c r="T53" s="206">
        <v>0</v>
      </c>
      <c r="U53" s="206">
        <v>264.06</v>
      </c>
      <c r="V53" s="206">
        <v>2.83</v>
      </c>
      <c r="W53" s="206">
        <v>11.07</v>
      </c>
      <c r="X53" s="206">
        <v>23.92</v>
      </c>
      <c r="Y53" s="206">
        <v>0</v>
      </c>
      <c r="Z53" s="206">
        <v>65.27</v>
      </c>
      <c r="AA53" s="206">
        <v>21.93</v>
      </c>
      <c r="AB53" s="206">
        <v>0</v>
      </c>
      <c r="AC53" s="206">
        <v>8.19</v>
      </c>
      <c r="AD53" s="206">
        <v>0</v>
      </c>
      <c r="AE53" s="206">
        <v>0</v>
      </c>
      <c r="AF53" s="206">
        <v>0</v>
      </c>
      <c r="AG53" s="206">
        <v>26</v>
      </c>
      <c r="AH53" s="206">
        <v>0</v>
      </c>
      <c r="AI53" s="206">
        <v>0</v>
      </c>
      <c r="AJ53" s="206">
        <v>0</v>
      </c>
      <c r="AK53" s="206">
        <v>46.09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117.49</v>
      </c>
      <c r="L54" s="206">
        <v>18.920000000000002</v>
      </c>
      <c r="M54" s="206">
        <v>0</v>
      </c>
      <c r="N54" s="206">
        <v>28.36</v>
      </c>
      <c r="O54" s="206">
        <v>47.59</v>
      </c>
      <c r="P54" s="206">
        <v>58.36</v>
      </c>
      <c r="Q54" s="206">
        <v>5.25</v>
      </c>
      <c r="R54" s="206">
        <v>10.15</v>
      </c>
      <c r="S54" s="206">
        <v>6.33</v>
      </c>
      <c r="T54" s="206">
        <v>0</v>
      </c>
      <c r="U54" s="206">
        <v>264.06</v>
      </c>
      <c r="V54" s="206">
        <v>2.83</v>
      </c>
      <c r="W54" s="206">
        <v>11.07</v>
      </c>
      <c r="X54" s="206">
        <v>23.92</v>
      </c>
      <c r="Y54" s="206">
        <v>0</v>
      </c>
      <c r="Z54" s="206">
        <v>65.27</v>
      </c>
      <c r="AA54" s="206">
        <v>21.93</v>
      </c>
      <c r="AB54" s="206">
        <v>0</v>
      </c>
      <c r="AC54" s="206">
        <v>8.19</v>
      </c>
      <c r="AD54" s="206">
        <v>0</v>
      </c>
      <c r="AE54" s="206">
        <v>0</v>
      </c>
      <c r="AF54" s="206">
        <v>0</v>
      </c>
      <c r="AG54" s="206">
        <v>26</v>
      </c>
      <c r="AH54" s="206">
        <v>0</v>
      </c>
      <c r="AI54" s="206">
        <v>0</v>
      </c>
      <c r="AJ54" s="206">
        <v>0</v>
      </c>
      <c r="AK54" s="206">
        <v>46.09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119.5</v>
      </c>
      <c r="L55" s="206">
        <v>18.920000000000002</v>
      </c>
      <c r="M55" s="206">
        <v>0</v>
      </c>
      <c r="N55" s="206">
        <v>28.36</v>
      </c>
      <c r="O55" s="206">
        <v>47.59</v>
      </c>
      <c r="P55" s="206">
        <v>58.36</v>
      </c>
      <c r="Q55" s="206">
        <v>5.25</v>
      </c>
      <c r="R55" s="206">
        <v>10.15</v>
      </c>
      <c r="S55" s="206">
        <v>5.63</v>
      </c>
      <c r="T55" s="206">
        <v>0</v>
      </c>
      <c r="U55" s="206">
        <v>264.06</v>
      </c>
      <c r="V55" s="206">
        <v>2.83</v>
      </c>
      <c r="W55" s="206">
        <v>11.07</v>
      </c>
      <c r="X55" s="206">
        <v>23.92</v>
      </c>
      <c r="Y55" s="206">
        <v>0</v>
      </c>
      <c r="Z55" s="206">
        <v>65.27</v>
      </c>
      <c r="AA55" s="206">
        <v>21.93</v>
      </c>
      <c r="AB55" s="206">
        <v>0</v>
      </c>
      <c r="AC55" s="206">
        <v>8.19</v>
      </c>
      <c r="AD55" s="206">
        <v>0</v>
      </c>
      <c r="AE55" s="206">
        <v>0</v>
      </c>
      <c r="AF55" s="206">
        <v>0</v>
      </c>
      <c r="AG55" s="206">
        <v>26</v>
      </c>
      <c r="AH55" s="206">
        <v>0</v>
      </c>
      <c r="AI55" s="206">
        <v>0</v>
      </c>
      <c r="AJ55" s="206">
        <v>0</v>
      </c>
      <c r="AK55" s="206">
        <v>46.09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99.52</v>
      </c>
      <c r="L56" s="206">
        <v>18.920000000000002</v>
      </c>
      <c r="M56" s="206">
        <v>0</v>
      </c>
      <c r="N56" s="206">
        <v>28.36</v>
      </c>
      <c r="O56" s="206">
        <v>47.59</v>
      </c>
      <c r="P56" s="206">
        <v>58.36</v>
      </c>
      <c r="Q56" s="206">
        <v>5.25</v>
      </c>
      <c r="R56" s="206">
        <v>10.15</v>
      </c>
      <c r="S56" s="206">
        <v>4.63</v>
      </c>
      <c r="T56" s="206">
        <v>0</v>
      </c>
      <c r="U56" s="206">
        <v>264.06</v>
      </c>
      <c r="V56" s="206">
        <v>2.83</v>
      </c>
      <c r="W56" s="206">
        <v>11.12</v>
      </c>
      <c r="X56" s="206">
        <v>23.92</v>
      </c>
      <c r="Y56" s="206">
        <v>0</v>
      </c>
      <c r="Z56" s="206">
        <v>65.27</v>
      </c>
      <c r="AA56" s="206">
        <v>21.93</v>
      </c>
      <c r="AB56" s="206">
        <v>0</v>
      </c>
      <c r="AC56" s="206">
        <v>8.19</v>
      </c>
      <c r="AD56" s="206">
        <v>0</v>
      </c>
      <c r="AE56" s="206">
        <v>0</v>
      </c>
      <c r="AF56" s="206">
        <v>0</v>
      </c>
      <c r="AG56" s="206">
        <v>26</v>
      </c>
      <c r="AH56" s="206">
        <v>0</v>
      </c>
      <c r="AI56" s="206">
        <v>0</v>
      </c>
      <c r="AJ56" s="206">
        <v>0</v>
      </c>
      <c r="AK56" s="206">
        <v>46.09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99.57</v>
      </c>
      <c r="L57" s="206">
        <v>18.920000000000002</v>
      </c>
      <c r="M57" s="206">
        <v>0</v>
      </c>
      <c r="N57" s="206">
        <v>28.36</v>
      </c>
      <c r="O57" s="206">
        <v>47.59</v>
      </c>
      <c r="P57" s="206">
        <v>58.36</v>
      </c>
      <c r="Q57" s="206">
        <v>5.25</v>
      </c>
      <c r="R57" s="206">
        <v>10.15</v>
      </c>
      <c r="S57" s="206">
        <v>3.69</v>
      </c>
      <c r="T57" s="206">
        <v>0</v>
      </c>
      <c r="U57" s="206">
        <v>264.06</v>
      </c>
      <c r="V57" s="206">
        <v>2.83</v>
      </c>
      <c r="W57" s="206">
        <v>11</v>
      </c>
      <c r="X57" s="206">
        <v>23.92</v>
      </c>
      <c r="Y57" s="206">
        <v>0</v>
      </c>
      <c r="Z57" s="206">
        <v>65.27</v>
      </c>
      <c r="AA57" s="206">
        <v>21.93</v>
      </c>
      <c r="AB57" s="206">
        <v>0</v>
      </c>
      <c r="AC57" s="206">
        <v>8.19</v>
      </c>
      <c r="AD57" s="206">
        <v>0</v>
      </c>
      <c r="AE57" s="206">
        <v>0</v>
      </c>
      <c r="AF57" s="206">
        <v>0</v>
      </c>
      <c r="AG57" s="206">
        <v>26</v>
      </c>
      <c r="AH57" s="206">
        <v>0</v>
      </c>
      <c r="AI57" s="206">
        <v>0</v>
      </c>
      <c r="AJ57" s="206">
        <v>0</v>
      </c>
      <c r="AK57" s="206">
        <v>46.09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79.66</v>
      </c>
      <c r="L58" s="206">
        <v>19.52</v>
      </c>
      <c r="M58" s="206">
        <v>0</v>
      </c>
      <c r="N58" s="206">
        <v>28.36</v>
      </c>
      <c r="O58" s="206">
        <v>47.59</v>
      </c>
      <c r="P58" s="206">
        <v>58.36</v>
      </c>
      <c r="Q58" s="206">
        <v>5.25</v>
      </c>
      <c r="R58" s="206">
        <v>10.15</v>
      </c>
      <c r="S58" s="206">
        <v>3.56</v>
      </c>
      <c r="T58" s="206">
        <v>0</v>
      </c>
      <c r="U58" s="206">
        <v>264.06</v>
      </c>
      <c r="V58" s="206">
        <v>2.83</v>
      </c>
      <c r="W58" s="206">
        <v>11.1</v>
      </c>
      <c r="X58" s="206">
        <v>23.92</v>
      </c>
      <c r="Y58" s="206">
        <v>0</v>
      </c>
      <c r="Z58" s="206">
        <v>65.27</v>
      </c>
      <c r="AA58" s="206">
        <v>21.93</v>
      </c>
      <c r="AB58" s="206">
        <v>0</v>
      </c>
      <c r="AC58" s="206">
        <v>8.19</v>
      </c>
      <c r="AD58" s="206">
        <v>0</v>
      </c>
      <c r="AE58" s="206">
        <v>0</v>
      </c>
      <c r="AF58" s="206">
        <v>0</v>
      </c>
      <c r="AG58" s="206">
        <v>26</v>
      </c>
      <c r="AH58" s="206">
        <v>0</v>
      </c>
      <c r="AI58" s="206">
        <v>0</v>
      </c>
      <c r="AJ58" s="206">
        <v>0</v>
      </c>
      <c r="AK58" s="206">
        <v>46.09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79.66</v>
      </c>
      <c r="L59" s="206">
        <v>18.920000000000002</v>
      </c>
      <c r="M59" s="206">
        <v>0</v>
      </c>
      <c r="N59" s="206">
        <v>28.36</v>
      </c>
      <c r="O59" s="206">
        <v>47.59</v>
      </c>
      <c r="P59" s="206">
        <v>58.36</v>
      </c>
      <c r="Q59" s="206">
        <v>5.25</v>
      </c>
      <c r="R59" s="206">
        <v>10.15</v>
      </c>
      <c r="S59" s="206">
        <v>3.56</v>
      </c>
      <c r="T59" s="206">
        <v>0</v>
      </c>
      <c r="U59" s="206">
        <v>264.06</v>
      </c>
      <c r="V59" s="206">
        <v>2.83</v>
      </c>
      <c r="W59" s="206">
        <v>11.1</v>
      </c>
      <c r="X59" s="206">
        <v>23.92</v>
      </c>
      <c r="Y59" s="206">
        <v>0</v>
      </c>
      <c r="Z59" s="206">
        <v>65.27</v>
      </c>
      <c r="AA59" s="206">
        <v>21.93</v>
      </c>
      <c r="AB59" s="206">
        <v>0</v>
      </c>
      <c r="AC59" s="206">
        <v>8.19</v>
      </c>
      <c r="AD59" s="206">
        <v>0</v>
      </c>
      <c r="AE59" s="206">
        <v>0</v>
      </c>
      <c r="AF59" s="206">
        <v>0</v>
      </c>
      <c r="AG59" s="206">
        <v>26</v>
      </c>
      <c r="AH59" s="206">
        <v>0</v>
      </c>
      <c r="AI59" s="206">
        <v>0</v>
      </c>
      <c r="AJ59" s="206">
        <v>0</v>
      </c>
      <c r="AK59" s="206">
        <v>47.39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79.650000000000006</v>
      </c>
      <c r="L60" s="206">
        <v>18.920000000000002</v>
      </c>
      <c r="M60" s="206">
        <v>0</v>
      </c>
      <c r="N60" s="206">
        <v>28.36</v>
      </c>
      <c r="O60" s="206">
        <v>47.59</v>
      </c>
      <c r="P60" s="206">
        <v>58.36</v>
      </c>
      <c r="Q60" s="206">
        <v>5.25</v>
      </c>
      <c r="R60" s="206">
        <v>10.15</v>
      </c>
      <c r="S60" s="206">
        <v>3.56</v>
      </c>
      <c r="T60" s="206">
        <v>0</v>
      </c>
      <c r="U60" s="206">
        <v>264.06</v>
      </c>
      <c r="V60" s="206">
        <v>2.83</v>
      </c>
      <c r="W60" s="206">
        <v>11.05</v>
      </c>
      <c r="X60" s="206">
        <v>23.92</v>
      </c>
      <c r="Y60" s="206">
        <v>0</v>
      </c>
      <c r="Z60" s="206">
        <v>65.27</v>
      </c>
      <c r="AA60" s="206">
        <v>21.93</v>
      </c>
      <c r="AB60" s="206">
        <v>0</v>
      </c>
      <c r="AC60" s="206">
        <v>8.19</v>
      </c>
      <c r="AD60" s="206">
        <v>0</v>
      </c>
      <c r="AE60" s="206">
        <v>0</v>
      </c>
      <c r="AF60" s="206">
        <v>0</v>
      </c>
      <c r="AG60" s="206">
        <v>26</v>
      </c>
      <c r="AH60" s="206">
        <v>0</v>
      </c>
      <c r="AI60" s="206">
        <v>0</v>
      </c>
      <c r="AJ60" s="206">
        <v>0</v>
      </c>
      <c r="AK60" s="206">
        <v>47.39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79.66</v>
      </c>
      <c r="L61" s="206">
        <v>18.649999999999999</v>
      </c>
      <c r="M61" s="206">
        <v>0</v>
      </c>
      <c r="N61" s="206">
        <v>28.36</v>
      </c>
      <c r="O61" s="206">
        <v>47.59</v>
      </c>
      <c r="P61" s="206">
        <v>58.36</v>
      </c>
      <c r="Q61" s="206">
        <v>5.25</v>
      </c>
      <c r="R61" s="206">
        <v>10.15</v>
      </c>
      <c r="S61" s="206">
        <v>3.56</v>
      </c>
      <c r="T61" s="206">
        <v>0</v>
      </c>
      <c r="U61" s="206">
        <v>264.06</v>
      </c>
      <c r="V61" s="206">
        <v>2.83</v>
      </c>
      <c r="W61" s="206">
        <v>11.05</v>
      </c>
      <c r="X61" s="206">
        <v>23.92</v>
      </c>
      <c r="Y61" s="206">
        <v>0</v>
      </c>
      <c r="Z61" s="206">
        <v>65.27</v>
      </c>
      <c r="AA61" s="206">
        <v>21.93</v>
      </c>
      <c r="AB61" s="206">
        <v>0</v>
      </c>
      <c r="AC61" s="206">
        <v>8.19</v>
      </c>
      <c r="AD61" s="206">
        <v>0</v>
      </c>
      <c r="AE61" s="206">
        <v>0</v>
      </c>
      <c r="AF61" s="206">
        <v>0</v>
      </c>
      <c r="AG61" s="206">
        <v>26</v>
      </c>
      <c r="AH61" s="206">
        <v>0</v>
      </c>
      <c r="AI61" s="206">
        <v>0</v>
      </c>
      <c r="AJ61" s="206">
        <v>0</v>
      </c>
      <c r="AK61" s="206">
        <v>47.39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79.66</v>
      </c>
      <c r="L62" s="206">
        <v>18.920000000000002</v>
      </c>
      <c r="M62" s="206">
        <v>0</v>
      </c>
      <c r="N62" s="206">
        <v>28.36</v>
      </c>
      <c r="O62" s="206">
        <v>47.59</v>
      </c>
      <c r="P62" s="206">
        <v>58.36</v>
      </c>
      <c r="Q62" s="206">
        <v>5.25</v>
      </c>
      <c r="R62" s="206">
        <v>10.15</v>
      </c>
      <c r="S62" s="206">
        <v>3.56</v>
      </c>
      <c r="T62" s="206">
        <v>0</v>
      </c>
      <c r="U62" s="206">
        <v>264.06</v>
      </c>
      <c r="V62" s="206">
        <v>2.83</v>
      </c>
      <c r="W62" s="206">
        <v>11</v>
      </c>
      <c r="X62" s="206">
        <v>23.92</v>
      </c>
      <c r="Y62" s="206">
        <v>0</v>
      </c>
      <c r="Z62" s="206">
        <v>65.27</v>
      </c>
      <c r="AA62" s="206">
        <v>21.93</v>
      </c>
      <c r="AB62" s="206">
        <v>0</v>
      </c>
      <c r="AC62" s="206">
        <v>8.19</v>
      </c>
      <c r="AD62" s="206">
        <v>0</v>
      </c>
      <c r="AE62" s="206">
        <v>0</v>
      </c>
      <c r="AF62" s="206">
        <v>0</v>
      </c>
      <c r="AG62" s="206">
        <v>26</v>
      </c>
      <c r="AH62" s="206">
        <v>0</v>
      </c>
      <c r="AI62" s="206">
        <v>0</v>
      </c>
      <c r="AJ62" s="206">
        <v>0</v>
      </c>
      <c r="AK62" s="206">
        <v>47.39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89.61</v>
      </c>
      <c r="L63" s="206">
        <v>19.11</v>
      </c>
      <c r="M63" s="206">
        <v>0</v>
      </c>
      <c r="N63" s="206">
        <v>28.36</v>
      </c>
      <c r="O63" s="206">
        <v>47.59</v>
      </c>
      <c r="P63" s="206">
        <v>58.36</v>
      </c>
      <c r="Q63" s="206">
        <v>5.25</v>
      </c>
      <c r="R63" s="206">
        <v>10.15</v>
      </c>
      <c r="S63" s="206">
        <v>3.56</v>
      </c>
      <c r="T63" s="206">
        <v>0</v>
      </c>
      <c r="U63" s="206">
        <v>264.06</v>
      </c>
      <c r="V63" s="206">
        <v>2.83</v>
      </c>
      <c r="W63" s="206">
        <v>11</v>
      </c>
      <c r="X63" s="206">
        <v>23.92</v>
      </c>
      <c r="Y63" s="206">
        <v>0</v>
      </c>
      <c r="Z63" s="206">
        <v>65.27</v>
      </c>
      <c r="AA63" s="206">
        <v>21.93</v>
      </c>
      <c r="AB63" s="206">
        <v>0</v>
      </c>
      <c r="AC63" s="206">
        <v>8.19</v>
      </c>
      <c r="AD63" s="206">
        <v>0</v>
      </c>
      <c r="AE63" s="206">
        <v>0</v>
      </c>
      <c r="AF63" s="206">
        <v>0</v>
      </c>
      <c r="AG63" s="206">
        <v>26</v>
      </c>
      <c r="AH63" s="206">
        <v>0</v>
      </c>
      <c r="AI63" s="206">
        <v>0</v>
      </c>
      <c r="AJ63" s="206">
        <v>0</v>
      </c>
      <c r="AK63" s="206">
        <v>48.43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89.61</v>
      </c>
      <c r="L64" s="206">
        <v>18.920000000000002</v>
      </c>
      <c r="M64" s="206">
        <v>0</v>
      </c>
      <c r="N64" s="206">
        <v>28.36</v>
      </c>
      <c r="O64" s="206">
        <v>47.59</v>
      </c>
      <c r="P64" s="206">
        <v>58.36</v>
      </c>
      <c r="Q64" s="206">
        <v>5.25</v>
      </c>
      <c r="R64" s="206">
        <v>10.15</v>
      </c>
      <c r="S64" s="206">
        <v>3.56</v>
      </c>
      <c r="T64" s="206">
        <v>0</v>
      </c>
      <c r="U64" s="206">
        <v>264.06</v>
      </c>
      <c r="V64" s="206">
        <v>2.83</v>
      </c>
      <c r="W64" s="206">
        <v>11</v>
      </c>
      <c r="X64" s="206">
        <v>23.92</v>
      </c>
      <c r="Y64" s="206">
        <v>0</v>
      </c>
      <c r="Z64" s="206">
        <v>65.27</v>
      </c>
      <c r="AA64" s="206">
        <v>21.93</v>
      </c>
      <c r="AB64" s="206">
        <v>0</v>
      </c>
      <c r="AC64" s="206">
        <v>8.19</v>
      </c>
      <c r="AD64" s="206">
        <v>0</v>
      </c>
      <c r="AE64" s="206">
        <v>0</v>
      </c>
      <c r="AF64" s="206">
        <v>0</v>
      </c>
      <c r="AG64" s="206">
        <v>26</v>
      </c>
      <c r="AH64" s="206">
        <v>0</v>
      </c>
      <c r="AI64" s="206">
        <v>0</v>
      </c>
      <c r="AJ64" s="206">
        <v>0</v>
      </c>
      <c r="AK64" s="206">
        <v>48.43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89.61</v>
      </c>
      <c r="L65" s="206">
        <v>18.920000000000002</v>
      </c>
      <c r="M65" s="206">
        <v>0</v>
      </c>
      <c r="N65" s="206">
        <v>28.36</v>
      </c>
      <c r="O65" s="206">
        <v>47.59</v>
      </c>
      <c r="P65" s="206">
        <v>58.36</v>
      </c>
      <c r="Q65" s="206">
        <v>5.25</v>
      </c>
      <c r="R65" s="206">
        <v>10.15</v>
      </c>
      <c r="S65" s="206">
        <v>3.56</v>
      </c>
      <c r="T65" s="206">
        <v>0</v>
      </c>
      <c r="U65" s="206">
        <v>264.06</v>
      </c>
      <c r="V65" s="206">
        <v>2.83</v>
      </c>
      <c r="W65" s="206">
        <v>11</v>
      </c>
      <c r="X65" s="206">
        <v>23.92</v>
      </c>
      <c r="Y65" s="206">
        <v>0</v>
      </c>
      <c r="Z65" s="206">
        <v>65.27</v>
      </c>
      <c r="AA65" s="206">
        <v>21.93</v>
      </c>
      <c r="AB65" s="206">
        <v>0</v>
      </c>
      <c r="AC65" s="206">
        <v>8.19</v>
      </c>
      <c r="AD65" s="206">
        <v>0</v>
      </c>
      <c r="AE65" s="206">
        <v>0</v>
      </c>
      <c r="AF65" s="206">
        <v>0</v>
      </c>
      <c r="AG65" s="206">
        <v>26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89.61</v>
      </c>
      <c r="L66" s="206">
        <v>18.920000000000002</v>
      </c>
      <c r="M66" s="206">
        <v>0</v>
      </c>
      <c r="N66" s="206">
        <v>28.36</v>
      </c>
      <c r="O66" s="206">
        <v>47.59</v>
      </c>
      <c r="P66" s="206">
        <v>58.36</v>
      </c>
      <c r="Q66" s="206">
        <v>5.25</v>
      </c>
      <c r="R66" s="206">
        <v>10.15</v>
      </c>
      <c r="S66" s="206">
        <v>3.56</v>
      </c>
      <c r="T66" s="206">
        <v>0</v>
      </c>
      <c r="U66" s="206">
        <v>264.06</v>
      </c>
      <c r="V66" s="206">
        <v>2.83</v>
      </c>
      <c r="W66" s="206">
        <v>11</v>
      </c>
      <c r="X66" s="206">
        <v>23.92</v>
      </c>
      <c r="Y66" s="206">
        <v>0</v>
      </c>
      <c r="Z66" s="206">
        <v>65.27</v>
      </c>
      <c r="AA66" s="206">
        <v>21.93</v>
      </c>
      <c r="AB66" s="206">
        <v>0</v>
      </c>
      <c r="AC66" s="206">
        <v>8.19</v>
      </c>
      <c r="AD66" s="206">
        <v>0</v>
      </c>
      <c r="AE66" s="206">
        <v>0</v>
      </c>
      <c r="AF66" s="206">
        <v>0</v>
      </c>
      <c r="AG66" s="206">
        <v>26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155.65</v>
      </c>
      <c r="L67" s="206">
        <v>61.75</v>
      </c>
      <c r="M67" s="206">
        <v>0</v>
      </c>
      <c r="N67" s="206">
        <v>28.36</v>
      </c>
      <c r="O67" s="206">
        <v>47.59</v>
      </c>
      <c r="P67" s="206">
        <v>58.36</v>
      </c>
      <c r="Q67" s="206">
        <v>5.25</v>
      </c>
      <c r="R67" s="206">
        <v>10.15</v>
      </c>
      <c r="S67" s="206">
        <v>3.56</v>
      </c>
      <c r="T67" s="206">
        <v>0</v>
      </c>
      <c r="U67" s="206">
        <v>264.06</v>
      </c>
      <c r="V67" s="206">
        <v>2.83</v>
      </c>
      <c r="W67" s="206">
        <v>10.85</v>
      </c>
      <c r="X67" s="206">
        <v>23.92</v>
      </c>
      <c r="Y67" s="206">
        <v>0</v>
      </c>
      <c r="Z67" s="206">
        <v>65.27</v>
      </c>
      <c r="AA67" s="206">
        <v>21.93</v>
      </c>
      <c r="AB67" s="206">
        <v>0</v>
      </c>
      <c r="AC67" s="206">
        <v>8.19</v>
      </c>
      <c r="AD67" s="206">
        <v>0</v>
      </c>
      <c r="AE67" s="206">
        <v>0</v>
      </c>
      <c r="AF67" s="206">
        <v>0</v>
      </c>
      <c r="AG67" s="206">
        <v>26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155.65</v>
      </c>
      <c r="L68" s="206">
        <v>61.75</v>
      </c>
      <c r="M68" s="206">
        <v>0</v>
      </c>
      <c r="N68" s="206">
        <v>28.36</v>
      </c>
      <c r="O68" s="206">
        <v>47.59</v>
      </c>
      <c r="P68" s="206">
        <v>58.36</v>
      </c>
      <c r="Q68" s="206">
        <v>5.25</v>
      </c>
      <c r="R68" s="206">
        <v>10.15</v>
      </c>
      <c r="S68" s="206">
        <v>3.56</v>
      </c>
      <c r="T68" s="206">
        <v>0</v>
      </c>
      <c r="U68" s="206">
        <v>264.06</v>
      </c>
      <c r="V68" s="206">
        <v>2.83</v>
      </c>
      <c r="W68" s="206">
        <v>10.85</v>
      </c>
      <c r="X68" s="206">
        <v>23.92</v>
      </c>
      <c r="Y68" s="206">
        <v>0</v>
      </c>
      <c r="Z68" s="206">
        <v>65.27</v>
      </c>
      <c r="AA68" s="206">
        <v>21.93</v>
      </c>
      <c r="AB68" s="206">
        <v>0</v>
      </c>
      <c r="AC68" s="206">
        <v>8.19</v>
      </c>
      <c r="AD68" s="206">
        <v>0</v>
      </c>
      <c r="AE68" s="206">
        <v>0</v>
      </c>
      <c r="AF68" s="206">
        <v>0</v>
      </c>
      <c r="AG68" s="206">
        <v>26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155.63999999999999</v>
      </c>
      <c r="L69" s="206">
        <v>61.75</v>
      </c>
      <c r="M69" s="206">
        <v>0</v>
      </c>
      <c r="N69" s="206">
        <v>28.36</v>
      </c>
      <c r="O69" s="206">
        <v>47.59</v>
      </c>
      <c r="P69" s="206">
        <v>58.36</v>
      </c>
      <c r="Q69" s="206">
        <v>5.25</v>
      </c>
      <c r="R69" s="206">
        <v>10.15</v>
      </c>
      <c r="S69" s="206">
        <v>3.56</v>
      </c>
      <c r="T69" s="206">
        <v>0</v>
      </c>
      <c r="U69" s="206">
        <v>264.06</v>
      </c>
      <c r="V69" s="206">
        <v>2.83</v>
      </c>
      <c r="W69" s="206">
        <v>10.85</v>
      </c>
      <c r="X69" s="206">
        <v>23.92</v>
      </c>
      <c r="Y69" s="206">
        <v>0</v>
      </c>
      <c r="Z69" s="206">
        <v>65.27</v>
      </c>
      <c r="AA69" s="206">
        <v>21.93</v>
      </c>
      <c r="AB69" s="206">
        <v>0</v>
      </c>
      <c r="AC69" s="206">
        <v>8.19</v>
      </c>
      <c r="AD69" s="206">
        <v>0</v>
      </c>
      <c r="AE69" s="206">
        <v>0</v>
      </c>
      <c r="AF69" s="206">
        <v>0</v>
      </c>
      <c r="AG69" s="206">
        <v>26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19.32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155.63999999999999</v>
      </c>
      <c r="L70" s="206">
        <v>61.75</v>
      </c>
      <c r="M70" s="206">
        <v>0</v>
      </c>
      <c r="N70" s="206">
        <v>28.36</v>
      </c>
      <c r="O70" s="206">
        <v>47.59</v>
      </c>
      <c r="P70" s="206">
        <v>58.36</v>
      </c>
      <c r="Q70" s="206">
        <v>5.25</v>
      </c>
      <c r="R70" s="206">
        <v>10.15</v>
      </c>
      <c r="S70" s="206">
        <v>3.56</v>
      </c>
      <c r="T70" s="206">
        <v>0</v>
      </c>
      <c r="U70" s="206">
        <v>264.06</v>
      </c>
      <c r="V70" s="206">
        <v>2.83</v>
      </c>
      <c r="W70" s="206">
        <v>10.85</v>
      </c>
      <c r="X70" s="206">
        <v>23.92</v>
      </c>
      <c r="Y70" s="206">
        <v>0</v>
      </c>
      <c r="Z70" s="206">
        <v>65.27</v>
      </c>
      <c r="AA70" s="206">
        <v>21.93</v>
      </c>
      <c r="AB70" s="206">
        <v>0</v>
      </c>
      <c r="AC70" s="206">
        <v>8.42</v>
      </c>
      <c r="AD70" s="206">
        <v>0</v>
      </c>
      <c r="AE70" s="206">
        <v>0</v>
      </c>
      <c r="AF70" s="206">
        <v>0</v>
      </c>
      <c r="AG70" s="206">
        <v>26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10.8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155.63999999999999</v>
      </c>
      <c r="L71" s="206">
        <v>61.75</v>
      </c>
      <c r="M71" s="206">
        <v>0</v>
      </c>
      <c r="N71" s="206">
        <v>28.36</v>
      </c>
      <c r="O71" s="206">
        <v>47.59</v>
      </c>
      <c r="P71" s="206">
        <v>58.36</v>
      </c>
      <c r="Q71" s="206">
        <v>5.25</v>
      </c>
      <c r="R71" s="206">
        <v>10.15</v>
      </c>
      <c r="S71" s="206">
        <v>3.56</v>
      </c>
      <c r="T71" s="206">
        <v>0</v>
      </c>
      <c r="U71" s="206">
        <v>264.06</v>
      </c>
      <c r="V71" s="206">
        <v>2.83</v>
      </c>
      <c r="W71" s="206">
        <v>10.77</v>
      </c>
      <c r="X71" s="206">
        <v>23.92</v>
      </c>
      <c r="Y71" s="206">
        <v>0</v>
      </c>
      <c r="Z71" s="206">
        <v>65.27</v>
      </c>
      <c r="AA71" s="206">
        <v>21.93</v>
      </c>
      <c r="AB71" s="206">
        <v>0</v>
      </c>
      <c r="AC71" s="206">
        <v>8.42</v>
      </c>
      <c r="AD71" s="206">
        <v>0</v>
      </c>
      <c r="AE71" s="206">
        <v>0</v>
      </c>
      <c r="AF71" s="206">
        <v>0</v>
      </c>
      <c r="AG71" s="206">
        <v>26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4.82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155.63999999999999</v>
      </c>
      <c r="L72" s="206">
        <v>61.75</v>
      </c>
      <c r="M72" s="206">
        <v>0</v>
      </c>
      <c r="N72" s="206">
        <v>28.36</v>
      </c>
      <c r="O72" s="206">
        <v>47.59</v>
      </c>
      <c r="P72" s="206">
        <v>58.36</v>
      </c>
      <c r="Q72" s="206">
        <v>5.25</v>
      </c>
      <c r="R72" s="206">
        <v>10.15</v>
      </c>
      <c r="S72" s="206">
        <v>3.56</v>
      </c>
      <c r="T72" s="206">
        <v>0</v>
      </c>
      <c r="U72" s="206">
        <v>264.06</v>
      </c>
      <c r="V72" s="206">
        <v>2.83</v>
      </c>
      <c r="W72" s="206">
        <v>10.77</v>
      </c>
      <c r="X72" s="206">
        <v>23.92</v>
      </c>
      <c r="Y72" s="206">
        <v>0</v>
      </c>
      <c r="Z72" s="206">
        <v>65.27</v>
      </c>
      <c r="AA72" s="206">
        <v>21.93</v>
      </c>
      <c r="AB72" s="206">
        <v>0</v>
      </c>
      <c r="AC72" s="206">
        <v>8.42</v>
      </c>
      <c r="AD72" s="206">
        <v>0</v>
      </c>
      <c r="AE72" s="206">
        <v>0</v>
      </c>
      <c r="AF72" s="206">
        <v>0</v>
      </c>
      <c r="AG72" s="206">
        <v>26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1.91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155.63999999999999</v>
      </c>
      <c r="L73" s="206">
        <v>61.75</v>
      </c>
      <c r="M73" s="206">
        <v>0</v>
      </c>
      <c r="N73" s="206">
        <v>28.36</v>
      </c>
      <c r="O73" s="206">
        <v>47.59</v>
      </c>
      <c r="P73" s="206">
        <v>58.36</v>
      </c>
      <c r="Q73" s="206">
        <v>5.25</v>
      </c>
      <c r="R73" s="206">
        <v>10.15</v>
      </c>
      <c r="S73" s="206">
        <v>3.56</v>
      </c>
      <c r="T73" s="206">
        <v>0</v>
      </c>
      <c r="U73" s="206">
        <v>264.06</v>
      </c>
      <c r="V73" s="206">
        <v>2.83</v>
      </c>
      <c r="W73" s="206">
        <v>10.63</v>
      </c>
      <c r="X73" s="206">
        <v>23.92</v>
      </c>
      <c r="Y73" s="206">
        <v>0</v>
      </c>
      <c r="Z73" s="206">
        <v>65.27</v>
      </c>
      <c r="AA73" s="206">
        <v>21.93</v>
      </c>
      <c r="AB73" s="206">
        <v>0</v>
      </c>
      <c r="AC73" s="206">
        <v>8.42</v>
      </c>
      <c r="AD73" s="206">
        <v>0</v>
      </c>
      <c r="AE73" s="206">
        <v>0</v>
      </c>
      <c r="AF73" s="206">
        <v>0</v>
      </c>
      <c r="AG73" s="206">
        <v>25.71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0.26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155.63999999999999</v>
      </c>
      <c r="L74" s="206">
        <v>61.75</v>
      </c>
      <c r="M74" s="206">
        <v>0</v>
      </c>
      <c r="N74" s="206">
        <v>28.36</v>
      </c>
      <c r="O74" s="206">
        <v>47.59</v>
      </c>
      <c r="P74" s="206">
        <v>58.36</v>
      </c>
      <c r="Q74" s="206">
        <v>5.25</v>
      </c>
      <c r="R74" s="206">
        <v>10.15</v>
      </c>
      <c r="S74" s="206">
        <v>3.56</v>
      </c>
      <c r="T74" s="206">
        <v>0</v>
      </c>
      <c r="U74" s="206">
        <v>264.06</v>
      </c>
      <c r="V74" s="206">
        <v>2.83</v>
      </c>
      <c r="W74" s="206">
        <v>10.63</v>
      </c>
      <c r="X74" s="206">
        <v>23.92</v>
      </c>
      <c r="Y74" s="206">
        <v>0</v>
      </c>
      <c r="Z74" s="206">
        <v>65.27</v>
      </c>
      <c r="AA74" s="206">
        <v>21.93</v>
      </c>
      <c r="AB74" s="206">
        <v>0</v>
      </c>
      <c r="AC74" s="206">
        <v>8.42</v>
      </c>
      <c r="AD74" s="206">
        <v>0</v>
      </c>
      <c r="AE74" s="206">
        <v>0</v>
      </c>
      <c r="AF74" s="206">
        <v>0</v>
      </c>
      <c r="AG74" s="206">
        <v>25.71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154.97</v>
      </c>
      <c r="L75" s="206">
        <v>61.48</v>
      </c>
      <c r="M75" s="206">
        <v>0</v>
      </c>
      <c r="N75" s="206">
        <v>28.36</v>
      </c>
      <c r="O75" s="206">
        <v>47.59</v>
      </c>
      <c r="P75" s="206">
        <v>58.36</v>
      </c>
      <c r="Q75" s="206">
        <v>5.23</v>
      </c>
      <c r="R75" s="206">
        <v>10.11</v>
      </c>
      <c r="S75" s="206">
        <v>3.56</v>
      </c>
      <c r="T75" s="206">
        <v>0</v>
      </c>
      <c r="U75" s="206">
        <v>264.06</v>
      </c>
      <c r="V75" s="206">
        <v>2.81</v>
      </c>
      <c r="W75" s="206">
        <v>10.63</v>
      </c>
      <c r="X75" s="206">
        <v>23.92</v>
      </c>
      <c r="Y75" s="206">
        <v>0</v>
      </c>
      <c r="Z75" s="206">
        <v>65.27</v>
      </c>
      <c r="AA75" s="206">
        <v>21.93</v>
      </c>
      <c r="AB75" s="206">
        <v>0</v>
      </c>
      <c r="AC75" s="206">
        <v>8.65</v>
      </c>
      <c r="AD75" s="206">
        <v>0</v>
      </c>
      <c r="AE75" s="206">
        <v>0</v>
      </c>
      <c r="AF75" s="206">
        <v>0</v>
      </c>
      <c r="AG75" s="206">
        <v>25.71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154.97</v>
      </c>
      <c r="L76" s="206">
        <v>61.48</v>
      </c>
      <c r="M76" s="206">
        <v>0</v>
      </c>
      <c r="N76" s="206">
        <v>28.36</v>
      </c>
      <c r="O76" s="206">
        <v>47.59</v>
      </c>
      <c r="P76" s="206">
        <v>58.36</v>
      </c>
      <c r="Q76" s="206">
        <v>5.23</v>
      </c>
      <c r="R76" s="206">
        <v>10.11</v>
      </c>
      <c r="S76" s="206">
        <v>3.56</v>
      </c>
      <c r="T76" s="206">
        <v>0</v>
      </c>
      <c r="U76" s="206">
        <v>264.06</v>
      </c>
      <c r="V76" s="206">
        <v>2.81</v>
      </c>
      <c r="W76" s="206">
        <v>10.63</v>
      </c>
      <c r="X76" s="206">
        <v>23.92</v>
      </c>
      <c r="Y76" s="206">
        <v>0</v>
      </c>
      <c r="Z76" s="206">
        <v>65.27</v>
      </c>
      <c r="AA76" s="206">
        <v>21.93</v>
      </c>
      <c r="AB76" s="206">
        <v>0</v>
      </c>
      <c r="AC76" s="206">
        <v>8.65</v>
      </c>
      <c r="AD76" s="206">
        <v>0</v>
      </c>
      <c r="AE76" s="206">
        <v>0</v>
      </c>
      <c r="AF76" s="206">
        <v>0</v>
      </c>
      <c r="AG76" s="206">
        <v>25.71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154.97</v>
      </c>
      <c r="L77" s="206">
        <v>61.48</v>
      </c>
      <c r="M77" s="206">
        <v>0</v>
      </c>
      <c r="N77" s="206">
        <v>28.36</v>
      </c>
      <c r="O77" s="206">
        <v>47.59</v>
      </c>
      <c r="P77" s="206">
        <v>58.36</v>
      </c>
      <c r="Q77" s="206">
        <v>5.23</v>
      </c>
      <c r="R77" s="206">
        <v>10.11</v>
      </c>
      <c r="S77" s="206">
        <v>3.56</v>
      </c>
      <c r="T77" s="206">
        <v>0</v>
      </c>
      <c r="U77" s="206">
        <v>264.06</v>
      </c>
      <c r="V77" s="206">
        <v>2.3199999999999998</v>
      </c>
      <c r="W77" s="206">
        <v>10.63</v>
      </c>
      <c r="X77" s="206">
        <v>23.92</v>
      </c>
      <c r="Y77" s="206">
        <v>0</v>
      </c>
      <c r="Z77" s="206">
        <v>65.27</v>
      </c>
      <c r="AA77" s="206">
        <v>21.93</v>
      </c>
      <c r="AB77" s="206">
        <v>0</v>
      </c>
      <c r="AC77" s="206">
        <v>8.65</v>
      </c>
      <c r="AD77" s="206">
        <v>0</v>
      </c>
      <c r="AE77" s="206">
        <v>0</v>
      </c>
      <c r="AF77" s="206">
        <v>0</v>
      </c>
      <c r="AG77" s="206">
        <v>25.71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154.97999999999999</v>
      </c>
      <c r="L78" s="206">
        <v>61.48</v>
      </c>
      <c r="M78" s="206">
        <v>0</v>
      </c>
      <c r="N78" s="206">
        <v>28.36</v>
      </c>
      <c r="O78" s="206">
        <v>47.59</v>
      </c>
      <c r="P78" s="206">
        <v>58.36</v>
      </c>
      <c r="Q78" s="206">
        <v>5.23</v>
      </c>
      <c r="R78" s="206">
        <v>10.11</v>
      </c>
      <c r="S78" s="206">
        <v>3.56</v>
      </c>
      <c r="T78" s="206">
        <v>0</v>
      </c>
      <c r="U78" s="206">
        <v>264.06</v>
      </c>
      <c r="V78" s="206">
        <v>2.16</v>
      </c>
      <c r="W78" s="206">
        <v>10.63</v>
      </c>
      <c r="X78" s="206">
        <v>23.92</v>
      </c>
      <c r="Y78" s="206">
        <v>0</v>
      </c>
      <c r="Z78" s="206">
        <v>65.27</v>
      </c>
      <c r="AA78" s="206">
        <v>21.93</v>
      </c>
      <c r="AB78" s="206">
        <v>0</v>
      </c>
      <c r="AC78" s="206">
        <v>8.65</v>
      </c>
      <c r="AD78" s="206">
        <v>0</v>
      </c>
      <c r="AE78" s="206">
        <v>0</v>
      </c>
      <c r="AF78" s="206">
        <v>0</v>
      </c>
      <c r="AG78" s="206">
        <v>26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154.97999999999999</v>
      </c>
      <c r="L79" s="206">
        <v>61.48</v>
      </c>
      <c r="M79" s="206">
        <v>0</v>
      </c>
      <c r="N79" s="206">
        <v>28.36</v>
      </c>
      <c r="O79" s="206">
        <v>47.59</v>
      </c>
      <c r="P79" s="206">
        <v>58.36</v>
      </c>
      <c r="Q79" s="206">
        <v>5.23</v>
      </c>
      <c r="R79" s="206">
        <v>10.11</v>
      </c>
      <c r="S79" s="206">
        <v>3.56</v>
      </c>
      <c r="T79" s="206">
        <v>0</v>
      </c>
      <c r="U79" s="206">
        <v>264.06</v>
      </c>
      <c r="V79" s="206">
        <v>1.99</v>
      </c>
      <c r="W79" s="206">
        <v>10.63</v>
      </c>
      <c r="X79" s="206">
        <v>23.92</v>
      </c>
      <c r="Y79" s="206">
        <v>0</v>
      </c>
      <c r="Z79" s="206">
        <v>65.27</v>
      </c>
      <c r="AA79" s="206">
        <v>21.93</v>
      </c>
      <c r="AB79" s="206">
        <v>0</v>
      </c>
      <c r="AC79" s="206">
        <v>8.65</v>
      </c>
      <c r="AD79" s="206">
        <v>0</v>
      </c>
      <c r="AE79" s="206">
        <v>0</v>
      </c>
      <c r="AF79" s="206">
        <v>0</v>
      </c>
      <c r="AG79" s="206">
        <v>26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154.97</v>
      </c>
      <c r="L80" s="206">
        <v>61.48</v>
      </c>
      <c r="M80" s="206">
        <v>0</v>
      </c>
      <c r="N80" s="206">
        <v>28.36</v>
      </c>
      <c r="O80" s="206">
        <v>47.59</v>
      </c>
      <c r="P80" s="206">
        <v>58.36</v>
      </c>
      <c r="Q80" s="206">
        <v>5.23</v>
      </c>
      <c r="R80" s="206">
        <v>10.11</v>
      </c>
      <c r="S80" s="206">
        <v>3.56</v>
      </c>
      <c r="T80" s="206">
        <v>0</v>
      </c>
      <c r="U80" s="206">
        <v>264.06</v>
      </c>
      <c r="V80" s="206">
        <v>1.99</v>
      </c>
      <c r="W80" s="206">
        <v>10.63</v>
      </c>
      <c r="X80" s="206">
        <v>23.92</v>
      </c>
      <c r="Y80" s="206">
        <v>0</v>
      </c>
      <c r="Z80" s="206">
        <v>65.27</v>
      </c>
      <c r="AA80" s="206">
        <v>21.93</v>
      </c>
      <c r="AB80" s="206">
        <v>0</v>
      </c>
      <c r="AC80" s="206">
        <v>8.65</v>
      </c>
      <c r="AD80" s="206">
        <v>0</v>
      </c>
      <c r="AE80" s="206">
        <v>0</v>
      </c>
      <c r="AF80" s="206">
        <v>0</v>
      </c>
      <c r="AG80" s="206">
        <v>26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154.97999999999999</v>
      </c>
      <c r="L81" s="206">
        <v>61.48</v>
      </c>
      <c r="M81" s="206">
        <v>0</v>
      </c>
      <c r="N81" s="206">
        <v>28.36</v>
      </c>
      <c r="O81" s="206">
        <v>47.59</v>
      </c>
      <c r="P81" s="206">
        <v>58.36</v>
      </c>
      <c r="Q81" s="206">
        <v>5.23</v>
      </c>
      <c r="R81" s="206">
        <v>10.11</v>
      </c>
      <c r="S81" s="206">
        <v>3.56</v>
      </c>
      <c r="T81" s="206">
        <v>0</v>
      </c>
      <c r="U81" s="206">
        <v>264.06</v>
      </c>
      <c r="V81" s="206">
        <v>1.99</v>
      </c>
      <c r="W81" s="206">
        <v>10.62</v>
      </c>
      <c r="X81" s="206">
        <v>23.92</v>
      </c>
      <c r="Y81" s="206">
        <v>0</v>
      </c>
      <c r="Z81" s="206">
        <v>65.27</v>
      </c>
      <c r="AA81" s="206">
        <v>21.93</v>
      </c>
      <c r="AB81" s="206">
        <v>0</v>
      </c>
      <c r="AC81" s="206">
        <v>8.65</v>
      </c>
      <c r="AD81" s="206">
        <v>0</v>
      </c>
      <c r="AE81" s="206">
        <v>0</v>
      </c>
      <c r="AF81" s="206">
        <v>0</v>
      </c>
      <c r="AG81" s="206">
        <v>26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154.97</v>
      </c>
      <c r="L82" s="206">
        <v>61.48</v>
      </c>
      <c r="M82" s="206">
        <v>0</v>
      </c>
      <c r="N82" s="206">
        <v>28.36</v>
      </c>
      <c r="O82" s="206">
        <v>47.59</v>
      </c>
      <c r="P82" s="206">
        <v>58.36</v>
      </c>
      <c r="Q82" s="206">
        <v>5.23</v>
      </c>
      <c r="R82" s="206">
        <v>10.11</v>
      </c>
      <c r="S82" s="206">
        <v>3.56</v>
      </c>
      <c r="T82" s="206">
        <v>0</v>
      </c>
      <c r="U82" s="206">
        <v>264.06</v>
      </c>
      <c r="V82" s="206">
        <v>1.99</v>
      </c>
      <c r="W82" s="206">
        <v>10.62</v>
      </c>
      <c r="X82" s="206">
        <v>23.92</v>
      </c>
      <c r="Y82" s="206">
        <v>0</v>
      </c>
      <c r="Z82" s="206">
        <v>65.27</v>
      </c>
      <c r="AA82" s="206">
        <v>21.93</v>
      </c>
      <c r="AB82" s="206">
        <v>0</v>
      </c>
      <c r="AC82" s="206">
        <v>8.65</v>
      </c>
      <c r="AD82" s="206">
        <v>0</v>
      </c>
      <c r="AE82" s="206">
        <v>0</v>
      </c>
      <c r="AF82" s="206">
        <v>0</v>
      </c>
      <c r="AG82" s="206">
        <v>23.3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154.97999999999999</v>
      </c>
      <c r="L83" s="206">
        <v>61.48</v>
      </c>
      <c r="M83" s="206">
        <v>0</v>
      </c>
      <c r="N83" s="206">
        <v>28.36</v>
      </c>
      <c r="O83" s="206">
        <v>47.59</v>
      </c>
      <c r="P83" s="206">
        <v>58.36</v>
      </c>
      <c r="Q83" s="206">
        <v>5.23</v>
      </c>
      <c r="R83" s="206">
        <v>10.11</v>
      </c>
      <c r="S83" s="206">
        <v>3.56</v>
      </c>
      <c r="T83" s="206">
        <v>0</v>
      </c>
      <c r="U83" s="206">
        <v>264.06</v>
      </c>
      <c r="V83" s="206">
        <v>1.99</v>
      </c>
      <c r="W83" s="206">
        <v>10.62</v>
      </c>
      <c r="X83" s="206">
        <v>23.92</v>
      </c>
      <c r="Y83" s="206">
        <v>0</v>
      </c>
      <c r="Z83" s="206">
        <v>65.27</v>
      </c>
      <c r="AA83" s="206">
        <v>21.93</v>
      </c>
      <c r="AB83" s="206">
        <v>0</v>
      </c>
      <c r="AC83" s="206">
        <v>8.65</v>
      </c>
      <c r="AD83" s="206">
        <v>0</v>
      </c>
      <c r="AE83" s="206">
        <v>0</v>
      </c>
      <c r="AF83" s="206">
        <v>0</v>
      </c>
      <c r="AG83" s="206">
        <v>23.3</v>
      </c>
      <c r="AH83" s="206">
        <v>0</v>
      </c>
      <c r="AI83" s="206">
        <v>0</v>
      </c>
      <c r="AJ83" s="206">
        <v>0</v>
      </c>
      <c r="AK83" s="206">
        <v>45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154.97</v>
      </c>
      <c r="L84" s="206">
        <v>61.48</v>
      </c>
      <c r="M84" s="206">
        <v>0</v>
      </c>
      <c r="N84" s="206">
        <v>28.36</v>
      </c>
      <c r="O84" s="206">
        <v>47.59</v>
      </c>
      <c r="P84" s="206">
        <v>58.36</v>
      </c>
      <c r="Q84" s="206">
        <v>5.23</v>
      </c>
      <c r="R84" s="206">
        <v>10.11</v>
      </c>
      <c r="S84" s="206">
        <v>3.56</v>
      </c>
      <c r="T84" s="206">
        <v>0</v>
      </c>
      <c r="U84" s="206">
        <v>264.06</v>
      </c>
      <c r="V84" s="206">
        <v>1.99</v>
      </c>
      <c r="W84" s="206">
        <v>10.62</v>
      </c>
      <c r="X84" s="206">
        <v>23.92</v>
      </c>
      <c r="Y84" s="206">
        <v>0</v>
      </c>
      <c r="Z84" s="206">
        <v>65.27</v>
      </c>
      <c r="AA84" s="206">
        <v>21.93</v>
      </c>
      <c r="AB84" s="206">
        <v>0</v>
      </c>
      <c r="AC84" s="206">
        <v>8.84</v>
      </c>
      <c r="AD84" s="206">
        <v>0</v>
      </c>
      <c r="AE84" s="206">
        <v>0</v>
      </c>
      <c r="AF84" s="206">
        <v>0</v>
      </c>
      <c r="AG84" s="206">
        <v>23.3</v>
      </c>
      <c r="AH84" s="206">
        <v>0</v>
      </c>
      <c r="AI84" s="206">
        <v>0</v>
      </c>
      <c r="AJ84" s="206">
        <v>0</v>
      </c>
      <c r="AK84" s="206">
        <v>45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154.97</v>
      </c>
      <c r="L85" s="206">
        <v>18.920000000000002</v>
      </c>
      <c r="M85" s="206">
        <v>0</v>
      </c>
      <c r="N85" s="206">
        <v>28.36</v>
      </c>
      <c r="O85" s="206">
        <v>47.59</v>
      </c>
      <c r="P85" s="206">
        <v>58.36</v>
      </c>
      <c r="Q85" s="206">
        <v>5.23</v>
      </c>
      <c r="R85" s="206">
        <v>10.11</v>
      </c>
      <c r="S85" s="206">
        <v>2.87</v>
      </c>
      <c r="T85" s="206">
        <v>0</v>
      </c>
      <c r="U85" s="206">
        <v>264.06</v>
      </c>
      <c r="V85" s="206">
        <v>1.99</v>
      </c>
      <c r="W85" s="206">
        <v>10.62</v>
      </c>
      <c r="X85" s="206">
        <v>23.92</v>
      </c>
      <c r="Y85" s="206">
        <v>0</v>
      </c>
      <c r="Z85" s="206">
        <v>65.27</v>
      </c>
      <c r="AA85" s="206">
        <v>21.93</v>
      </c>
      <c r="AB85" s="206">
        <v>0</v>
      </c>
      <c r="AC85" s="206">
        <v>8.84</v>
      </c>
      <c r="AD85" s="206">
        <v>0</v>
      </c>
      <c r="AE85" s="206">
        <v>0</v>
      </c>
      <c r="AF85" s="206">
        <v>0</v>
      </c>
      <c r="AG85" s="206">
        <v>23.3</v>
      </c>
      <c r="AH85" s="206">
        <v>0</v>
      </c>
      <c r="AI85" s="206">
        <v>0</v>
      </c>
      <c r="AJ85" s="206">
        <v>0</v>
      </c>
      <c r="AK85" s="206">
        <v>45.35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154.97999999999999</v>
      </c>
      <c r="L86" s="206">
        <v>18.920000000000002</v>
      </c>
      <c r="M86" s="206">
        <v>0</v>
      </c>
      <c r="N86" s="206">
        <v>28.36</v>
      </c>
      <c r="O86" s="206">
        <v>47.59</v>
      </c>
      <c r="P86" s="206">
        <v>58.36</v>
      </c>
      <c r="Q86" s="206">
        <v>5.23</v>
      </c>
      <c r="R86" s="206">
        <v>10.11</v>
      </c>
      <c r="S86" s="206">
        <v>2.4500000000000002</v>
      </c>
      <c r="T86" s="206">
        <v>0</v>
      </c>
      <c r="U86" s="206">
        <v>264.06</v>
      </c>
      <c r="V86" s="206">
        <v>1.99</v>
      </c>
      <c r="W86" s="206">
        <v>10.62</v>
      </c>
      <c r="X86" s="206">
        <v>23.92</v>
      </c>
      <c r="Y86" s="206">
        <v>0</v>
      </c>
      <c r="Z86" s="206">
        <v>65.27</v>
      </c>
      <c r="AA86" s="206">
        <v>21.93</v>
      </c>
      <c r="AB86" s="206">
        <v>0</v>
      </c>
      <c r="AC86" s="206">
        <v>8.84</v>
      </c>
      <c r="AD86" s="206">
        <v>0</v>
      </c>
      <c r="AE86" s="206">
        <v>0</v>
      </c>
      <c r="AF86" s="206">
        <v>0</v>
      </c>
      <c r="AG86" s="206">
        <v>23.3</v>
      </c>
      <c r="AH86" s="206">
        <v>0</v>
      </c>
      <c r="AI86" s="206">
        <v>0</v>
      </c>
      <c r="AJ86" s="206">
        <v>0</v>
      </c>
      <c r="AK86" s="206">
        <v>45.56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76</v>
      </c>
      <c r="L87" s="206">
        <v>18.920000000000002</v>
      </c>
      <c r="M87" s="206">
        <v>0</v>
      </c>
      <c r="N87" s="206">
        <v>28.36</v>
      </c>
      <c r="O87" s="206">
        <v>47.59</v>
      </c>
      <c r="P87" s="206">
        <v>58.36</v>
      </c>
      <c r="Q87" s="206">
        <v>5.25</v>
      </c>
      <c r="R87" s="206">
        <v>10.15</v>
      </c>
      <c r="S87" s="206">
        <v>4.5</v>
      </c>
      <c r="T87" s="206">
        <v>0</v>
      </c>
      <c r="U87" s="206">
        <v>264.06</v>
      </c>
      <c r="V87" s="206">
        <v>4.41</v>
      </c>
      <c r="W87" s="206">
        <v>10.77</v>
      </c>
      <c r="X87" s="206">
        <v>23.92</v>
      </c>
      <c r="Y87" s="206">
        <v>0</v>
      </c>
      <c r="Z87" s="206">
        <v>65.27</v>
      </c>
      <c r="AA87" s="206">
        <v>21.93</v>
      </c>
      <c r="AB87" s="206">
        <v>0</v>
      </c>
      <c r="AC87" s="206">
        <v>8.84</v>
      </c>
      <c r="AD87" s="206">
        <v>0</v>
      </c>
      <c r="AE87" s="206">
        <v>0</v>
      </c>
      <c r="AF87" s="206">
        <v>0</v>
      </c>
      <c r="AG87" s="206">
        <v>23.3</v>
      </c>
      <c r="AH87" s="206">
        <v>0</v>
      </c>
      <c r="AI87" s="206">
        <v>0</v>
      </c>
      <c r="AJ87" s="206">
        <v>0</v>
      </c>
      <c r="AK87" s="206">
        <v>47.39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74.680000000000007</v>
      </c>
      <c r="L88" s="206">
        <v>18.920000000000002</v>
      </c>
      <c r="M88" s="206">
        <v>0</v>
      </c>
      <c r="N88" s="206">
        <v>28.36</v>
      </c>
      <c r="O88" s="206">
        <v>47.59</v>
      </c>
      <c r="P88" s="206">
        <v>58.36</v>
      </c>
      <c r="Q88" s="206">
        <v>5.25</v>
      </c>
      <c r="R88" s="206">
        <v>10.15</v>
      </c>
      <c r="S88" s="206">
        <v>5.75</v>
      </c>
      <c r="T88" s="206">
        <v>0</v>
      </c>
      <c r="U88" s="206">
        <v>264.06</v>
      </c>
      <c r="V88" s="206">
        <v>4.41</v>
      </c>
      <c r="W88" s="206">
        <v>10.77</v>
      </c>
      <c r="X88" s="206">
        <v>23.92</v>
      </c>
      <c r="Y88" s="206">
        <v>0</v>
      </c>
      <c r="Z88" s="206">
        <v>65.27</v>
      </c>
      <c r="AA88" s="206">
        <v>21.93</v>
      </c>
      <c r="AB88" s="206">
        <v>0</v>
      </c>
      <c r="AC88" s="206">
        <v>8.84</v>
      </c>
      <c r="AD88" s="206">
        <v>0</v>
      </c>
      <c r="AE88" s="206">
        <v>0</v>
      </c>
      <c r="AF88" s="206">
        <v>0</v>
      </c>
      <c r="AG88" s="206">
        <v>23.3</v>
      </c>
      <c r="AH88" s="206">
        <v>0</v>
      </c>
      <c r="AI88" s="206">
        <v>0</v>
      </c>
      <c r="AJ88" s="206">
        <v>0</v>
      </c>
      <c r="AK88" s="206">
        <v>47.39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74.680000000000007</v>
      </c>
      <c r="L89" s="206">
        <v>19.760000000000002</v>
      </c>
      <c r="M89" s="206">
        <v>0</v>
      </c>
      <c r="N89" s="206">
        <v>28.36</v>
      </c>
      <c r="O89" s="206">
        <v>47.59</v>
      </c>
      <c r="P89" s="206">
        <v>58.36</v>
      </c>
      <c r="Q89" s="206">
        <v>5.25</v>
      </c>
      <c r="R89" s="206">
        <v>10.15</v>
      </c>
      <c r="S89" s="206">
        <v>5.75</v>
      </c>
      <c r="T89" s="206">
        <v>0</v>
      </c>
      <c r="U89" s="206">
        <v>264.06</v>
      </c>
      <c r="V89" s="206">
        <v>4.41</v>
      </c>
      <c r="W89" s="206">
        <v>10.77</v>
      </c>
      <c r="X89" s="206">
        <v>23.92</v>
      </c>
      <c r="Y89" s="206">
        <v>0</v>
      </c>
      <c r="Z89" s="206">
        <v>65.27</v>
      </c>
      <c r="AA89" s="206">
        <v>21.93</v>
      </c>
      <c r="AB89" s="206">
        <v>0</v>
      </c>
      <c r="AC89" s="206">
        <v>8.84</v>
      </c>
      <c r="AD89" s="206">
        <v>0</v>
      </c>
      <c r="AE89" s="206">
        <v>0</v>
      </c>
      <c r="AF89" s="206">
        <v>0</v>
      </c>
      <c r="AG89" s="206">
        <v>23.3</v>
      </c>
      <c r="AH89" s="206">
        <v>0</v>
      </c>
      <c r="AI89" s="206">
        <v>0</v>
      </c>
      <c r="AJ89" s="206">
        <v>0</v>
      </c>
      <c r="AK89" s="206">
        <v>47.39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74.680000000000007</v>
      </c>
      <c r="L90" s="206">
        <v>19.07</v>
      </c>
      <c r="M90" s="206">
        <v>0</v>
      </c>
      <c r="N90" s="206">
        <v>28.36</v>
      </c>
      <c r="O90" s="206">
        <v>47.59</v>
      </c>
      <c r="P90" s="206">
        <v>58.36</v>
      </c>
      <c r="Q90" s="206">
        <v>5.25</v>
      </c>
      <c r="R90" s="206">
        <v>10.15</v>
      </c>
      <c r="S90" s="206">
        <v>5.75</v>
      </c>
      <c r="T90" s="206">
        <v>0</v>
      </c>
      <c r="U90" s="206">
        <v>264.06</v>
      </c>
      <c r="V90" s="206">
        <v>4.41</v>
      </c>
      <c r="W90" s="206">
        <v>10.77</v>
      </c>
      <c r="X90" s="206">
        <v>23.92</v>
      </c>
      <c r="Y90" s="206">
        <v>0</v>
      </c>
      <c r="Z90" s="206">
        <v>65.27</v>
      </c>
      <c r="AA90" s="206">
        <v>21.93</v>
      </c>
      <c r="AB90" s="206">
        <v>0</v>
      </c>
      <c r="AC90" s="206">
        <v>8.84</v>
      </c>
      <c r="AD90" s="206">
        <v>0</v>
      </c>
      <c r="AE90" s="206">
        <v>0</v>
      </c>
      <c r="AF90" s="206">
        <v>0</v>
      </c>
      <c r="AG90" s="206">
        <v>23.3</v>
      </c>
      <c r="AH90" s="206">
        <v>0</v>
      </c>
      <c r="AI90" s="206">
        <v>0</v>
      </c>
      <c r="AJ90" s="206">
        <v>0</v>
      </c>
      <c r="AK90" s="206">
        <v>47.39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74.12</v>
      </c>
      <c r="L91" s="206">
        <v>18.260000000000002</v>
      </c>
      <c r="M91" s="206">
        <v>0</v>
      </c>
      <c r="N91" s="206">
        <v>28.36</v>
      </c>
      <c r="O91" s="206">
        <v>47.59</v>
      </c>
      <c r="P91" s="206">
        <v>58.36</v>
      </c>
      <c r="Q91" s="206">
        <v>1.91</v>
      </c>
      <c r="R91" s="206">
        <v>4.7699999999999996</v>
      </c>
      <c r="S91" s="206">
        <v>1.32</v>
      </c>
      <c r="T91" s="206">
        <v>0</v>
      </c>
      <c r="U91" s="206">
        <v>264.06</v>
      </c>
      <c r="V91" s="206">
        <v>0</v>
      </c>
      <c r="W91" s="206">
        <v>10.73</v>
      </c>
      <c r="X91" s="206">
        <v>23.92</v>
      </c>
      <c r="Y91" s="206">
        <v>0</v>
      </c>
      <c r="Z91" s="206">
        <v>65.27</v>
      </c>
      <c r="AA91" s="206">
        <v>21.93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23.3</v>
      </c>
      <c r="AH91" s="206">
        <v>0</v>
      </c>
      <c r="AI91" s="206">
        <v>0</v>
      </c>
      <c r="AJ91" s="206">
        <v>0</v>
      </c>
      <c r="AK91" s="206">
        <v>47.39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74.680000000000007</v>
      </c>
      <c r="L92" s="206">
        <v>18.260000000000002</v>
      </c>
      <c r="M92" s="206">
        <v>0</v>
      </c>
      <c r="N92" s="206">
        <v>28.36</v>
      </c>
      <c r="O92" s="206">
        <v>47.59</v>
      </c>
      <c r="P92" s="206">
        <v>58.36</v>
      </c>
      <c r="Q92" s="206">
        <v>1.91</v>
      </c>
      <c r="R92" s="206">
        <v>4.7699999999999996</v>
      </c>
      <c r="S92" s="206">
        <v>1.3</v>
      </c>
      <c r="T92" s="206">
        <v>0</v>
      </c>
      <c r="U92" s="206">
        <v>264.06</v>
      </c>
      <c r="V92" s="206">
        <v>0</v>
      </c>
      <c r="W92" s="206">
        <v>10.73</v>
      </c>
      <c r="X92" s="206">
        <v>23.92</v>
      </c>
      <c r="Y92" s="206">
        <v>0</v>
      </c>
      <c r="Z92" s="206">
        <v>65.27</v>
      </c>
      <c r="AA92" s="206">
        <v>21.93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23.3</v>
      </c>
      <c r="AH92" s="206">
        <v>0</v>
      </c>
      <c r="AI92" s="206">
        <v>0</v>
      </c>
      <c r="AJ92" s="206">
        <v>0</v>
      </c>
      <c r="AK92" s="206">
        <v>47.39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74.680000000000007</v>
      </c>
      <c r="L93" s="206">
        <v>18.260000000000002</v>
      </c>
      <c r="M93" s="206">
        <v>0</v>
      </c>
      <c r="N93" s="206">
        <v>28.36</v>
      </c>
      <c r="O93" s="206">
        <v>47.59</v>
      </c>
      <c r="P93" s="206">
        <v>58.36</v>
      </c>
      <c r="Q93" s="206">
        <v>1.91</v>
      </c>
      <c r="R93" s="206">
        <v>4.9800000000000004</v>
      </c>
      <c r="S93" s="206">
        <v>1.8</v>
      </c>
      <c r="T93" s="206">
        <v>0</v>
      </c>
      <c r="U93" s="206">
        <v>264.06</v>
      </c>
      <c r="V93" s="206">
        <v>0.43</v>
      </c>
      <c r="W93" s="206">
        <v>10.73</v>
      </c>
      <c r="X93" s="206">
        <v>23.92</v>
      </c>
      <c r="Y93" s="206">
        <v>0</v>
      </c>
      <c r="Z93" s="206">
        <v>65.27</v>
      </c>
      <c r="AA93" s="206">
        <v>21.93</v>
      </c>
      <c r="AB93" s="206">
        <v>0</v>
      </c>
      <c r="AC93" s="206">
        <v>8.65</v>
      </c>
      <c r="AD93" s="206">
        <v>0</v>
      </c>
      <c r="AE93" s="206">
        <v>0</v>
      </c>
      <c r="AF93" s="206">
        <v>0</v>
      </c>
      <c r="AG93" s="206">
        <v>23.3</v>
      </c>
      <c r="AH93" s="206">
        <v>0</v>
      </c>
      <c r="AI93" s="206">
        <v>0</v>
      </c>
      <c r="AJ93" s="206">
        <v>0</v>
      </c>
      <c r="AK93" s="206">
        <v>48.43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74.569999999999993</v>
      </c>
      <c r="L94" s="206">
        <v>18.260000000000002</v>
      </c>
      <c r="M94" s="206">
        <v>0</v>
      </c>
      <c r="N94" s="206">
        <v>28.36</v>
      </c>
      <c r="O94" s="206">
        <v>47.59</v>
      </c>
      <c r="P94" s="206">
        <v>58.36</v>
      </c>
      <c r="Q94" s="206">
        <v>1.91</v>
      </c>
      <c r="R94" s="206">
        <v>4.7699999999999996</v>
      </c>
      <c r="S94" s="206">
        <v>1.8</v>
      </c>
      <c r="T94" s="206">
        <v>0</v>
      </c>
      <c r="U94" s="206">
        <v>264.06</v>
      </c>
      <c r="V94" s="206">
        <v>0</v>
      </c>
      <c r="W94" s="206">
        <v>5.0199999999999996</v>
      </c>
      <c r="X94" s="206">
        <v>23.92</v>
      </c>
      <c r="Y94" s="206">
        <v>0</v>
      </c>
      <c r="Z94" s="206">
        <v>65.27</v>
      </c>
      <c r="AA94" s="206">
        <v>21.93</v>
      </c>
      <c r="AB94" s="206">
        <v>0</v>
      </c>
      <c r="AC94" s="206">
        <v>8.65</v>
      </c>
      <c r="AD94" s="206">
        <v>0</v>
      </c>
      <c r="AE94" s="206">
        <v>0</v>
      </c>
      <c r="AF94" s="206">
        <v>0</v>
      </c>
      <c r="AG94" s="206">
        <v>23.3</v>
      </c>
      <c r="AH94" s="206">
        <v>0</v>
      </c>
      <c r="AI94" s="206">
        <v>0</v>
      </c>
      <c r="AJ94" s="206">
        <v>0</v>
      </c>
      <c r="AK94" s="206">
        <v>48.43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74.28</v>
      </c>
      <c r="L95" s="206">
        <v>18.260000000000002</v>
      </c>
      <c r="M95" s="206">
        <v>0</v>
      </c>
      <c r="N95" s="206">
        <v>28.36</v>
      </c>
      <c r="O95" s="206">
        <v>47.59</v>
      </c>
      <c r="P95" s="206">
        <v>58.36</v>
      </c>
      <c r="Q95" s="206">
        <v>1.91</v>
      </c>
      <c r="R95" s="206">
        <v>4.7699999999999996</v>
      </c>
      <c r="S95" s="206">
        <v>1.8</v>
      </c>
      <c r="T95" s="206">
        <v>0</v>
      </c>
      <c r="U95" s="206">
        <v>264.06</v>
      </c>
      <c r="V95" s="206">
        <v>0</v>
      </c>
      <c r="W95" s="206">
        <v>5.03</v>
      </c>
      <c r="X95" s="206">
        <v>23.92</v>
      </c>
      <c r="Y95" s="206">
        <v>0</v>
      </c>
      <c r="Z95" s="206">
        <v>65.27</v>
      </c>
      <c r="AA95" s="206">
        <v>21.94</v>
      </c>
      <c r="AB95" s="206">
        <v>0</v>
      </c>
      <c r="AC95" s="206">
        <v>8.65</v>
      </c>
      <c r="AD95" s="206">
        <v>0</v>
      </c>
      <c r="AE95" s="206">
        <v>0</v>
      </c>
      <c r="AF95" s="206">
        <v>0</v>
      </c>
      <c r="AG95" s="206">
        <v>23.3</v>
      </c>
      <c r="AH95" s="206">
        <v>0</v>
      </c>
      <c r="AI95" s="206">
        <v>0</v>
      </c>
      <c r="AJ95" s="206">
        <v>0</v>
      </c>
      <c r="AK95" s="206">
        <v>48.43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74.28</v>
      </c>
      <c r="L96" s="206">
        <v>18.260000000000002</v>
      </c>
      <c r="M96" s="206">
        <v>0</v>
      </c>
      <c r="N96" s="206">
        <v>28.36</v>
      </c>
      <c r="O96" s="206">
        <v>47.59</v>
      </c>
      <c r="P96" s="206">
        <v>58.36</v>
      </c>
      <c r="Q96" s="206">
        <v>1.91</v>
      </c>
      <c r="R96" s="206">
        <v>4.7699999999999996</v>
      </c>
      <c r="S96" s="206">
        <v>1.8</v>
      </c>
      <c r="T96" s="206">
        <v>0</v>
      </c>
      <c r="U96" s="206">
        <v>264.06</v>
      </c>
      <c r="V96" s="206">
        <v>0</v>
      </c>
      <c r="W96" s="206">
        <v>5.03</v>
      </c>
      <c r="X96" s="206">
        <v>23.92</v>
      </c>
      <c r="Y96" s="206">
        <v>0</v>
      </c>
      <c r="Z96" s="206">
        <v>65.27</v>
      </c>
      <c r="AA96" s="206">
        <v>21.94</v>
      </c>
      <c r="AB96" s="206">
        <v>0</v>
      </c>
      <c r="AC96" s="206">
        <v>8.65</v>
      </c>
      <c r="AD96" s="206">
        <v>0</v>
      </c>
      <c r="AE96" s="206">
        <v>0</v>
      </c>
      <c r="AF96" s="206">
        <v>0</v>
      </c>
      <c r="AG96" s="206">
        <v>23.3</v>
      </c>
      <c r="AH96" s="206">
        <v>0</v>
      </c>
      <c r="AI96" s="206">
        <v>0</v>
      </c>
      <c r="AJ96" s="206">
        <v>0</v>
      </c>
      <c r="AK96" s="206">
        <v>48.43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74.959999999999994</v>
      </c>
      <c r="L97" s="206">
        <v>18.260000000000002</v>
      </c>
      <c r="M97" s="206">
        <v>0</v>
      </c>
      <c r="N97" s="206">
        <v>28.36</v>
      </c>
      <c r="O97" s="206">
        <v>47.59</v>
      </c>
      <c r="P97" s="206">
        <v>58.36</v>
      </c>
      <c r="Q97" s="206">
        <v>1.91</v>
      </c>
      <c r="R97" s="206">
        <v>4.7699999999999996</v>
      </c>
      <c r="S97" s="206">
        <v>1.8</v>
      </c>
      <c r="T97" s="206">
        <v>0</v>
      </c>
      <c r="U97" s="206">
        <v>264.06</v>
      </c>
      <c r="V97" s="206">
        <v>0</v>
      </c>
      <c r="W97" s="206">
        <v>5.03</v>
      </c>
      <c r="X97" s="206">
        <v>23.92</v>
      </c>
      <c r="Y97" s="206">
        <v>0</v>
      </c>
      <c r="Z97" s="206">
        <v>65.27</v>
      </c>
      <c r="AA97" s="206">
        <v>21.94</v>
      </c>
      <c r="AB97" s="206">
        <v>0</v>
      </c>
      <c r="AC97" s="206">
        <v>8.65</v>
      </c>
      <c r="AD97" s="206">
        <v>0</v>
      </c>
      <c r="AE97" s="206">
        <v>0</v>
      </c>
      <c r="AF97" s="206">
        <v>0</v>
      </c>
      <c r="AG97" s="206">
        <v>23.3</v>
      </c>
      <c r="AH97" s="206">
        <v>0</v>
      </c>
      <c r="AI97" s="206">
        <v>0</v>
      </c>
      <c r="AJ97" s="206">
        <v>0</v>
      </c>
      <c r="AK97" s="206">
        <v>48.43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76.78</v>
      </c>
      <c r="L98" s="206">
        <v>18.260000000000002</v>
      </c>
      <c r="M98" s="206">
        <v>0</v>
      </c>
      <c r="N98" s="206">
        <v>28.36</v>
      </c>
      <c r="O98" s="206">
        <v>47.59</v>
      </c>
      <c r="P98" s="206">
        <v>58.36</v>
      </c>
      <c r="Q98" s="206">
        <v>2.76</v>
      </c>
      <c r="R98" s="206">
        <v>4.7699999999999996</v>
      </c>
      <c r="S98" s="206">
        <v>3.06</v>
      </c>
      <c r="T98" s="206">
        <v>0</v>
      </c>
      <c r="U98" s="206">
        <v>264.06</v>
      </c>
      <c r="V98" s="206">
        <v>0</v>
      </c>
      <c r="W98" s="206">
        <v>5.03</v>
      </c>
      <c r="X98" s="206">
        <v>23.92</v>
      </c>
      <c r="Y98" s="206">
        <v>0</v>
      </c>
      <c r="Z98" s="206">
        <v>65.27</v>
      </c>
      <c r="AA98" s="206">
        <v>21.94</v>
      </c>
      <c r="AB98" s="206">
        <v>0</v>
      </c>
      <c r="AC98" s="206">
        <v>8.65</v>
      </c>
      <c r="AD98" s="206">
        <v>0</v>
      </c>
      <c r="AE98" s="206">
        <v>0</v>
      </c>
      <c r="AF98" s="206">
        <v>0</v>
      </c>
      <c r="AG98" s="206">
        <v>23.3</v>
      </c>
      <c r="AH98" s="206">
        <v>0</v>
      </c>
      <c r="AI98" s="206">
        <v>0</v>
      </c>
      <c r="AJ98" s="206">
        <v>0</v>
      </c>
      <c r="AK98" s="206">
        <v>48.43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2.892614999999997</v>
      </c>
      <c r="L99">
        <f t="shared" si="0"/>
        <v>0.93838250000000056</v>
      </c>
      <c r="M99">
        <f t="shared" si="0"/>
        <v>0</v>
      </c>
      <c r="N99">
        <f t="shared" si="0"/>
        <v>0.68064000000000002</v>
      </c>
      <c r="O99">
        <f t="shared" si="0"/>
        <v>1.1421600000000014</v>
      </c>
      <c r="P99">
        <f t="shared" si="0"/>
        <v>1.4006399999999986</v>
      </c>
      <c r="Q99">
        <f t="shared" si="0"/>
        <v>0.10978000000000009</v>
      </c>
      <c r="R99">
        <f t="shared" si="0"/>
        <v>0.21001499999999979</v>
      </c>
      <c r="S99">
        <f t="shared" si="0"/>
        <v>0.10578750000000008</v>
      </c>
      <c r="T99">
        <f t="shared" si="0"/>
        <v>0</v>
      </c>
      <c r="U99">
        <f t="shared" si="0"/>
        <v>6.3374400000000088</v>
      </c>
      <c r="V99">
        <f t="shared" si="0"/>
        <v>6.4382500000000079E-2</v>
      </c>
      <c r="W99">
        <f t="shared" si="0"/>
        <v>0.232935</v>
      </c>
      <c r="X99">
        <f t="shared" si="0"/>
        <v>0.52563000000000071</v>
      </c>
      <c r="Y99">
        <f t="shared" si="0"/>
        <v>0</v>
      </c>
      <c r="Z99">
        <f t="shared" si="0"/>
        <v>1.4976075000000031</v>
      </c>
      <c r="AA99">
        <f t="shared" si="0"/>
        <v>0.48616000000000037</v>
      </c>
      <c r="AB99">
        <f t="shared" si="0"/>
        <v>0</v>
      </c>
      <c r="AC99">
        <f t="shared" si="0"/>
        <v>0.2171550000000001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0.76954250000000091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1.2075075000000011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0.20688500000000012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1.98</v>
      </c>
      <c r="L3" s="206">
        <v>305.98</v>
      </c>
      <c r="M3" s="206">
        <v>26.6</v>
      </c>
      <c r="N3" s="206">
        <v>34.270000000000003</v>
      </c>
      <c r="O3" s="206">
        <v>0</v>
      </c>
      <c r="P3" s="206">
        <v>36.119999999999997</v>
      </c>
      <c r="Q3" s="206">
        <v>2.37</v>
      </c>
      <c r="R3" s="206">
        <v>1.91</v>
      </c>
      <c r="S3" s="206">
        <v>2.66</v>
      </c>
      <c r="T3" s="206">
        <v>0</v>
      </c>
      <c r="U3" s="206">
        <v>20.5</v>
      </c>
      <c r="V3" s="206">
        <v>1.92</v>
      </c>
      <c r="W3" s="206">
        <v>1.91</v>
      </c>
      <c r="X3" s="206">
        <v>9.57</v>
      </c>
      <c r="Y3" s="206">
        <v>0</v>
      </c>
      <c r="Z3" s="206">
        <v>28.72</v>
      </c>
      <c r="AA3" s="206">
        <v>7.66</v>
      </c>
      <c r="AB3" s="206">
        <v>0</v>
      </c>
      <c r="AC3" s="206">
        <v>11.43</v>
      </c>
      <c r="AD3" s="206">
        <v>0</v>
      </c>
      <c r="AE3" s="206">
        <v>0</v>
      </c>
      <c r="AF3" s="206">
        <v>0</v>
      </c>
      <c r="AG3" s="206">
        <v>62.66</v>
      </c>
      <c r="AH3" s="206">
        <v>0</v>
      </c>
      <c r="AI3" s="206">
        <v>0</v>
      </c>
      <c r="AJ3" s="206">
        <v>0</v>
      </c>
      <c r="AK3" s="206">
        <v>57.27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1.98</v>
      </c>
      <c r="L4" s="206">
        <v>305.98</v>
      </c>
      <c r="M4" s="206">
        <v>26.6</v>
      </c>
      <c r="N4" s="206">
        <v>34.270000000000003</v>
      </c>
      <c r="O4" s="206">
        <v>0</v>
      </c>
      <c r="P4" s="206">
        <v>36.119999999999997</v>
      </c>
      <c r="Q4" s="206">
        <v>2.37</v>
      </c>
      <c r="R4" s="206">
        <v>1.91</v>
      </c>
      <c r="S4" s="206">
        <v>1.93</v>
      </c>
      <c r="T4" s="206">
        <v>0</v>
      </c>
      <c r="U4" s="206">
        <v>20.5</v>
      </c>
      <c r="V4" s="206">
        <v>1.92</v>
      </c>
      <c r="W4" s="206">
        <v>1.91</v>
      </c>
      <c r="X4" s="206">
        <v>9.57</v>
      </c>
      <c r="Y4" s="206">
        <v>0</v>
      </c>
      <c r="Z4" s="206">
        <v>28.72</v>
      </c>
      <c r="AA4" s="206">
        <v>7.66</v>
      </c>
      <c r="AB4" s="206">
        <v>0</v>
      </c>
      <c r="AC4" s="206">
        <v>11.43</v>
      </c>
      <c r="AD4" s="206">
        <v>0</v>
      </c>
      <c r="AE4" s="206">
        <v>0</v>
      </c>
      <c r="AF4" s="206">
        <v>0</v>
      </c>
      <c r="AG4" s="206">
        <v>62.66</v>
      </c>
      <c r="AH4" s="206">
        <v>0</v>
      </c>
      <c r="AI4" s="206">
        <v>0</v>
      </c>
      <c r="AJ4" s="206">
        <v>0</v>
      </c>
      <c r="AK4" s="206">
        <v>57.27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1.98</v>
      </c>
      <c r="L5" s="206">
        <v>305.98</v>
      </c>
      <c r="M5" s="206">
        <v>26.6</v>
      </c>
      <c r="N5" s="206">
        <v>34.270000000000003</v>
      </c>
      <c r="O5" s="206">
        <v>0</v>
      </c>
      <c r="P5" s="206">
        <v>36.119999999999997</v>
      </c>
      <c r="Q5" s="206">
        <v>2.37</v>
      </c>
      <c r="R5" s="206">
        <v>1.91</v>
      </c>
      <c r="S5" s="206">
        <v>1.96</v>
      </c>
      <c r="T5" s="206">
        <v>0</v>
      </c>
      <c r="U5" s="206">
        <v>20.5</v>
      </c>
      <c r="V5" s="206">
        <v>1.92</v>
      </c>
      <c r="W5" s="206">
        <v>1.91</v>
      </c>
      <c r="X5" s="206">
        <v>9.57</v>
      </c>
      <c r="Y5" s="206">
        <v>0</v>
      </c>
      <c r="Z5" s="206">
        <v>28.72</v>
      </c>
      <c r="AA5" s="206">
        <v>7.66</v>
      </c>
      <c r="AB5" s="206">
        <v>0</v>
      </c>
      <c r="AC5" s="206">
        <v>11.43</v>
      </c>
      <c r="AD5" s="206">
        <v>0</v>
      </c>
      <c r="AE5" s="206">
        <v>0</v>
      </c>
      <c r="AF5" s="206">
        <v>0</v>
      </c>
      <c r="AG5" s="206">
        <v>62.66</v>
      </c>
      <c r="AH5" s="206">
        <v>0</v>
      </c>
      <c r="AI5" s="206">
        <v>0</v>
      </c>
      <c r="AJ5" s="206">
        <v>0</v>
      </c>
      <c r="AK5" s="206">
        <v>57.27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1.98</v>
      </c>
      <c r="L6" s="206">
        <v>305.98</v>
      </c>
      <c r="M6" s="206">
        <v>26.6</v>
      </c>
      <c r="N6" s="206">
        <v>34.270000000000003</v>
      </c>
      <c r="O6" s="206">
        <v>0</v>
      </c>
      <c r="P6" s="206">
        <v>36.119999999999997</v>
      </c>
      <c r="Q6" s="206">
        <v>2.37</v>
      </c>
      <c r="R6" s="206">
        <v>1.91</v>
      </c>
      <c r="S6" s="206">
        <v>1.96</v>
      </c>
      <c r="T6" s="206">
        <v>0</v>
      </c>
      <c r="U6" s="206">
        <v>20.5</v>
      </c>
      <c r="V6" s="206">
        <v>1.92</v>
      </c>
      <c r="W6" s="206">
        <v>1.91</v>
      </c>
      <c r="X6" s="206">
        <v>9.57</v>
      </c>
      <c r="Y6" s="206">
        <v>0</v>
      </c>
      <c r="Z6" s="206">
        <v>28.72</v>
      </c>
      <c r="AA6" s="206">
        <v>7.66</v>
      </c>
      <c r="AB6" s="206">
        <v>0</v>
      </c>
      <c r="AC6" s="206">
        <v>11.43</v>
      </c>
      <c r="AD6" s="206">
        <v>0</v>
      </c>
      <c r="AE6" s="206">
        <v>0</v>
      </c>
      <c r="AF6" s="206">
        <v>0</v>
      </c>
      <c r="AG6" s="206">
        <v>62.66</v>
      </c>
      <c r="AH6" s="206">
        <v>0</v>
      </c>
      <c r="AI6" s="206">
        <v>0</v>
      </c>
      <c r="AJ6" s="206">
        <v>0</v>
      </c>
      <c r="AK6" s="206">
        <v>57.27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1.98</v>
      </c>
      <c r="L7" s="206">
        <v>305.98</v>
      </c>
      <c r="M7" s="206">
        <v>26.6</v>
      </c>
      <c r="N7" s="206">
        <v>34.270000000000003</v>
      </c>
      <c r="O7" s="206">
        <v>0</v>
      </c>
      <c r="P7" s="206">
        <v>36.119999999999997</v>
      </c>
      <c r="Q7" s="206">
        <v>3.28</v>
      </c>
      <c r="R7" s="206">
        <v>1.91</v>
      </c>
      <c r="S7" s="206">
        <v>2.99</v>
      </c>
      <c r="T7" s="206">
        <v>0</v>
      </c>
      <c r="U7" s="206">
        <v>20.5</v>
      </c>
      <c r="V7" s="206">
        <v>1.91</v>
      </c>
      <c r="W7" s="206">
        <v>1.92</v>
      </c>
      <c r="X7" s="206">
        <v>9.58</v>
      </c>
      <c r="Y7" s="206">
        <v>0</v>
      </c>
      <c r="Z7" s="206">
        <v>28.72</v>
      </c>
      <c r="AA7" s="206">
        <v>7.66</v>
      </c>
      <c r="AB7" s="206">
        <v>0</v>
      </c>
      <c r="AC7" s="206">
        <v>11.43</v>
      </c>
      <c r="AD7" s="206">
        <v>0</v>
      </c>
      <c r="AE7" s="206">
        <v>0</v>
      </c>
      <c r="AF7" s="206">
        <v>0</v>
      </c>
      <c r="AG7" s="206">
        <v>62.66</v>
      </c>
      <c r="AH7" s="206">
        <v>0</v>
      </c>
      <c r="AI7" s="206">
        <v>0</v>
      </c>
      <c r="AJ7" s="206">
        <v>0</v>
      </c>
      <c r="AK7" s="206">
        <v>57.27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1.98</v>
      </c>
      <c r="L8" s="206">
        <v>305.98</v>
      </c>
      <c r="M8" s="206">
        <v>26.6</v>
      </c>
      <c r="N8" s="206">
        <v>34.270000000000003</v>
      </c>
      <c r="O8" s="206">
        <v>0</v>
      </c>
      <c r="P8" s="206">
        <v>36.119999999999997</v>
      </c>
      <c r="Q8" s="206">
        <v>3.28</v>
      </c>
      <c r="R8" s="206">
        <v>1.91</v>
      </c>
      <c r="S8" s="206">
        <v>2.99</v>
      </c>
      <c r="T8" s="206">
        <v>0</v>
      </c>
      <c r="U8" s="206">
        <v>20.5</v>
      </c>
      <c r="V8" s="206">
        <v>1.91</v>
      </c>
      <c r="W8" s="206">
        <v>1.92</v>
      </c>
      <c r="X8" s="206">
        <v>9.58</v>
      </c>
      <c r="Y8" s="206">
        <v>0</v>
      </c>
      <c r="Z8" s="206">
        <v>28.72</v>
      </c>
      <c r="AA8" s="206">
        <v>7.66</v>
      </c>
      <c r="AB8" s="206">
        <v>0</v>
      </c>
      <c r="AC8" s="206">
        <v>11.43</v>
      </c>
      <c r="AD8" s="206">
        <v>0</v>
      </c>
      <c r="AE8" s="206">
        <v>0</v>
      </c>
      <c r="AF8" s="206">
        <v>0</v>
      </c>
      <c r="AG8" s="206">
        <v>62.66</v>
      </c>
      <c r="AH8" s="206">
        <v>0</v>
      </c>
      <c r="AI8" s="206">
        <v>0</v>
      </c>
      <c r="AJ8" s="206">
        <v>0</v>
      </c>
      <c r="AK8" s="206">
        <v>57.27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1.98</v>
      </c>
      <c r="L9" s="206">
        <v>305.98</v>
      </c>
      <c r="M9" s="206">
        <v>26.6</v>
      </c>
      <c r="N9" s="206">
        <v>34.270000000000003</v>
      </c>
      <c r="O9" s="206">
        <v>0</v>
      </c>
      <c r="P9" s="206">
        <v>36.119999999999997</v>
      </c>
      <c r="Q9" s="206">
        <v>3.28</v>
      </c>
      <c r="R9" s="206">
        <v>2.2599999999999998</v>
      </c>
      <c r="S9" s="206">
        <v>3.28</v>
      </c>
      <c r="T9" s="206">
        <v>0</v>
      </c>
      <c r="U9" s="206">
        <v>20.5</v>
      </c>
      <c r="V9" s="206">
        <v>1.91</v>
      </c>
      <c r="W9" s="206">
        <v>1.92</v>
      </c>
      <c r="X9" s="206">
        <v>9.58</v>
      </c>
      <c r="Y9" s="206">
        <v>0</v>
      </c>
      <c r="Z9" s="206">
        <v>28.72</v>
      </c>
      <c r="AA9" s="206">
        <v>7.66</v>
      </c>
      <c r="AB9" s="206">
        <v>0</v>
      </c>
      <c r="AC9" s="206">
        <v>11.43</v>
      </c>
      <c r="AD9" s="206">
        <v>0</v>
      </c>
      <c r="AE9" s="206">
        <v>0</v>
      </c>
      <c r="AF9" s="206">
        <v>0</v>
      </c>
      <c r="AG9" s="206">
        <v>62.66</v>
      </c>
      <c r="AH9" s="206">
        <v>0</v>
      </c>
      <c r="AI9" s="206">
        <v>0</v>
      </c>
      <c r="AJ9" s="206">
        <v>0</v>
      </c>
      <c r="AK9" s="206">
        <v>57.27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1.98</v>
      </c>
      <c r="L10" s="206">
        <v>305.98</v>
      </c>
      <c r="M10" s="206">
        <v>26.6</v>
      </c>
      <c r="N10" s="206">
        <v>34.270000000000003</v>
      </c>
      <c r="O10" s="206">
        <v>0</v>
      </c>
      <c r="P10" s="206">
        <v>36.119999999999997</v>
      </c>
      <c r="Q10" s="206">
        <v>3.28</v>
      </c>
      <c r="R10" s="206">
        <v>1.91</v>
      </c>
      <c r="S10" s="206">
        <v>2.99</v>
      </c>
      <c r="T10" s="206">
        <v>0</v>
      </c>
      <c r="U10" s="206">
        <v>20.5</v>
      </c>
      <c r="V10" s="206">
        <v>1.91</v>
      </c>
      <c r="W10" s="206">
        <v>1.92</v>
      </c>
      <c r="X10" s="206">
        <v>9.58</v>
      </c>
      <c r="Y10" s="206">
        <v>0</v>
      </c>
      <c r="Z10" s="206">
        <v>28.72</v>
      </c>
      <c r="AA10" s="206">
        <v>7.66</v>
      </c>
      <c r="AB10" s="206">
        <v>0</v>
      </c>
      <c r="AC10" s="206">
        <v>11.43</v>
      </c>
      <c r="AD10" s="206">
        <v>0</v>
      </c>
      <c r="AE10" s="206">
        <v>0</v>
      </c>
      <c r="AF10" s="206">
        <v>0</v>
      </c>
      <c r="AG10" s="206">
        <v>62.66</v>
      </c>
      <c r="AH10" s="206">
        <v>0</v>
      </c>
      <c r="AI10" s="206">
        <v>0</v>
      </c>
      <c r="AJ10" s="206">
        <v>0</v>
      </c>
      <c r="AK10" s="206">
        <v>57.27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1.98</v>
      </c>
      <c r="L11" s="206">
        <v>305.98</v>
      </c>
      <c r="M11" s="206">
        <v>26.6</v>
      </c>
      <c r="N11" s="206">
        <v>34.270000000000003</v>
      </c>
      <c r="O11" s="206">
        <v>0</v>
      </c>
      <c r="P11" s="206">
        <v>36.119999999999997</v>
      </c>
      <c r="Q11" s="206">
        <v>3.28</v>
      </c>
      <c r="R11" s="206">
        <v>5.0599999999999996</v>
      </c>
      <c r="S11" s="206">
        <v>2.99</v>
      </c>
      <c r="T11" s="206">
        <v>0</v>
      </c>
      <c r="U11" s="206">
        <v>20.5</v>
      </c>
      <c r="V11" s="206">
        <v>1.91</v>
      </c>
      <c r="W11" s="206">
        <v>1.92</v>
      </c>
      <c r="X11" s="206">
        <v>9.58</v>
      </c>
      <c r="Y11" s="206">
        <v>0</v>
      </c>
      <c r="Z11" s="206">
        <v>28.72</v>
      </c>
      <c r="AA11" s="206">
        <v>7.66</v>
      </c>
      <c r="AB11" s="206">
        <v>0</v>
      </c>
      <c r="AC11" s="206">
        <v>11.43</v>
      </c>
      <c r="AD11" s="206">
        <v>0</v>
      </c>
      <c r="AE11" s="206">
        <v>0</v>
      </c>
      <c r="AF11" s="206">
        <v>0</v>
      </c>
      <c r="AG11" s="206">
        <v>62.66</v>
      </c>
      <c r="AH11" s="206">
        <v>0</v>
      </c>
      <c r="AI11" s="206">
        <v>0</v>
      </c>
      <c r="AJ11" s="206">
        <v>0</v>
      </c>
      <c r="AK11" s="206">
        <v>57.27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1.98</v>
      </c>
      <c r="L12" s="206">
        <v>305.98</v>
      </c>
      <c r="M12" s="206">
        <v>26.6</v>
      </c>
      <c r="N12" s="206">
        <v>34.270000000000003</v>
      </c>
      <c r="O12" s="206">
        <v>0</v>
      </c>
      <c r="P12" s="206">
        <v>36.119999999999997</v>
      </c>
      <c r="Q12" s="206">
        <v>3.28</v>
      </c>
      <c r="R12" s="206">
        <v>5.0599999999999996</v>
      </c>
      <c r="S12" s="206">
        <v>2.99</v>
      </c>
      <c r="T12" s="206">
        <v>0</v>
      </c>
      <c r="U12" s="206">
        <v>20.5</v>
      </c>
      <c r="V12" s="206">
        <v>1.91</v>
      </c>
      <c r="W12" s="206">
        <v>1.92</v>
      </c>
      <c r="X12" s="206">
        <v>9.58</v>
      </c>
      <c r="Y12" s="206">
        <v>0</v>
      </c>
      <c r="Z12" s="206">
        <v>28.72</v>
      </c>
      <c r="AA12" s="206">
        <v>7.66</v>
      </c>
      <c r="AB12" s="206">
        <v>0</v>
      </c>
      <c r="AC12" s="206">
        <v>11.43</v>
      </c>
      <c r="AD12" s="206">
        <v>0</v>
      </c>
      <c r="AE12" s="206">
        <v>0</v>
      </c>
      <c r="AF12" s="206">
        <v>0</v>
      </c>
      <c r="AG12" s="206">
        <v>62.66</v>
      </c>
      <c r="AH12" s="206">
        <v>0</v>
      </c>
      <c r="AI12" s="206">
        <v>0</v>
      </c>
      <c r="AJ12" s="206">
        <v>0</v>
      </c>
      <c r="AK12" s="206">
        <v>57.27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1.98</v>
      </c>
      <c r="L13" s="206">
        <v>305.98</v>
      </c>
      <c r="M13" s="206">
        <v>26.6</v>
      </c>
      <c r="N13" s="206">
        <v>34.270000000000003</v>
      </c>
      <c r="O13" s="206">
        <v>0</v>
      </c>
      <c r="P13" s="206">
        <v>36.119999999999997</v>
      </c>
      <c r="Q13" s="206">
        <v>3.28</v>
      </c>
      <c r="R13" s="206">
        <v>5.0599999999999996</v>
      </c>
      <c r="S13" s="206">
        <v>2.99</v>
      </c>
      <c r="T13" s="206">
        <v>0</v>
      </c>
      <c r="U13" s="206">
        <v>20.5</v>
      </c>
      <c r="V13" s="206">
        <v>1.91</v>
      </c>
      <c r="W13" s="206">
        <v>1.92</v>
      </c>
      <c r="X13" s="206">
        <v>9.58</v>
      </c>
      <c r="Y13" s="206">
        <v>0</v>
      </c>
      <c r="Z13" s="206">
        <v>28.72</v>
      </c>
      <c r="AA13" s="206">
        <v>7.66</v>
      </c>
      <c r="AB13" s="206">
        <v>0</v>
      </c>
      <c r="AC13" s="206">
        <v>11.43</v>
      </c>
      <c r="AD13" s="206">
        <v>0</v>
      </c>
      <c r="AE13" s="206">
        <v>0</v>
      </c>
      <c r="AF13" s="206">
        <v>0</v>
      </c>
      <c r="AG13" s="206">
        <v>62.66</v>
      </c>
      <c r="AH13" s="206">
        <v>0</v>
      </c>
      <c r="AI13" s="206">
        <v>0</v>
      </c>
      <c r="AJ13" s="206">
        <v>0</v>
      </c>
      <c r="AK13" s="206">
        <v>57.27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1.98</v>
      </c>
      <c r="L14" s="206">
        <v>305.98</v>
      </c>
      <c r="M14" s="206">
        <v>26.6</v>
      </c>
      <c r="N14" s="206">
        <v>34.270000000000003</v>
      </c>
      <c r="O14" s="206">
        <v>0</v>
      </c>
      <c r="P14" s="206">
        <v>36.119999999999997</v>
      </c>
      <c r="Q14" s="206">
        <v>3.28</v>
      </c>
      <c r="R14" s="206">
        <v>5.0599999999999996</v>
      </c>
      <c r="S14" s="206">
        <v>2.99</v>
      </c>
      <c r="T14" s="206">
        <v>0</v>
      </c>
      <c r="U14" s="206">
        <v>20.5</v>
      </c>
      <c r="V14" s="206">
        <v>1.91</v>
      </c>
      <c r="W14" s="206">
        <v>1.92</v>
      </c>
      <c r="X14" s="206">
        <v>9.58</v>
      </c>
      <c r="Y14" s="206">
        <v>0</v>
      </c>
      <c r="Z14" s="206">
        <v>28.72</v>
      </c>
      <c r="AA14" s="206">
        <v>7.66</v>
      </c>
      <c r="AB14" s="206">
        <v>0</v>
      </c>
      <c r="AC14" s="206">
        <v>11.43</v>
      </c>
      <c r="AD14" s="206">
        <v>0</v>
      </c>
      <c r="AE14" s="206">
        <v>0</v>
      </c>
      <c r="AF14" s="206">
        <v>0</v>
      </c>
      <c r="AG14" s="206">
        <v>62.66</v>
      </c>
      <c r="AH14" s="206">
        <v>0</v>
      </c>
      <c r="AI14" s="206">
        <v>0</v>
      </c>
      <c r="AJ14" s="206">
        <v>0</v>
      </c>
      <c r="AK14" s="206">
        <v>57.27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1.98</v>
      </c>
      <c r="L15" s="206">
        <v>305.98</v>
      </c>
      <c r="M15" s="206">
        <v>26.6</v>
      </c>
      <c r="N15" s="206">
        <v>34.270000000000003</v>
      </c>
      <c r="O15" s="206">
        <v>0</v>
      </c>
      <c r="P15" s="206">
        <v>36.119999999999997</v>
      </c>
      <c r="Q15" s="206">
        <v>2.99</v>
      </c>
      <c r="R15" s="206">
        <v>5.0599999999999996</v>
      </c>
      <c r="S15" s="206">
        <v>2.99</v>
      </c>
      <c r="T15" s="206">
        <v>0</v>
      </c>
      <c r="U15" s="206">
        <v>20.5</v>
      </c>
      <c r="V15" s="206">
        <v>1.91</v>
      </c>
      <c r="W15" s="206">
        <v>1.92</v>
      </c>
      <c r="X15" s="206">
        <v>9.58</v>
      </c>
      <c r="Y15" s="206">
        <v>0</v>
      </c>
      <c r="Z15" s="206">
        <v>28.72</v>
      </c>
      <c r="AA15" s="206">
        <v>7.66</v>
      </c>
      <c r="AB15" s="206">
        <v>0</v>
      </c>
      <c r="AC15" s="206">
        <v>11.43</v>
      </c>
      <c r="AD15" s="206">
        <v>0</v>
      </c>
      <c r="AE15" s="206">
        <v>0</v>
      </c>
      <c r="AF15" s="206">
        <v>0</v>
      </c>
      <c r="AG15" s="206">
        <v>62.66</v>
      </c>
      <c r="AH15" s="206">
        <v>0</v>
      </c>
      <c r="AI15" s="206">
        <v>0</v>
      </c>
      <c r="AJ15" s="206">
        <v>0</v>
      </c>
      <c r="AK15" s="206">
        <v>57.27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1.98</v>
      </c>
      <c r="L16" s="206">
        <v>305.98</v>
      </c>
      <c r="M16" s="206">
        <v>26.6</v>
      </c>
      <c r="N16" s="206">
        <v>34.270000000000003</v>
      </c>
      <c r="O16" s="206">
        <v>0</v>
      </c>
      <c r="P16" s="206">
        <v>36.119999999999997</v>
      </c>
      <c r="Q16" s="206">
        <v>2.99</v>
      </c>
      <c r="R16" s="206">
        <v>5.0599999999999996</v>
      </c>
      <c r="S16" s="206">
        <v>2.99</v>
      </c>
      <c r="T16" s="206">
        <v>0</v>
      </c>
      <c r="U16" s="206">
        <v>20.5</v>
      </c>
      <c r="V16" s="206">
        <v>1.91</v>
      </c>
      <c r="W16" s="206">
        <v>1.92</v>
      </c>
      <c r="X16" s="206">
        <v>9.58</v>
      </c>
      <c r="Y16" s="206">
        <v>0</v>
      </c>
      <c r="Z16" s="206">
        <v>28.72</v>
      </c>
      <c r="AA16" s="206">
        <v>7.66</v>
      </c>
      <c r="AB16" s="206">
        <v>0</v>
      </c>
      <c r="AC16" s="206">
        <v>11.43</v>
      </c>
      <c r="AD16" s="206">
        <v>0</v>
      </c>
      <c r="AE16" s="206">
        <v>0</v>
      </c>
      <c r="AF16" s="206">
        <v>0</v>
      </c>
      <c r="AG16" s="206">
        <v>62.66</v>
      </c>
      <c r="AH16" s="206">
        <v>0</v>
      </c>
      <c r="AI16" s="206">
        <v>0</v>
      </c>
      <c r="AJ16" s="206">
        <v>0</v>
      </c>
      <c r="AK16" s="206">
        <v>57.27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1.98</v>
      </c>
      <c r="L17" s="206">
        <v>305.98</v>
      </c>
      <c r="M17" s="206">
        <v>26.6</v>
      </c>
      <c r="N17" s="206">
        <v>34.270000000000003</v>
      </c>
      <c r="O17" s="206">
        <v>0</v>
      </c>
      <c r="P17" s="206">
        <v>36.119999999999997</v>
      </c>
      <c r="Q17" s="206">
        <v>2.99</v>
      </c>
      <c r="R17" s="206">
        <v>5.0599999999999996</v>
      </c>
      <c r="S17" s="206">
        <v>2.99</v>
      </c>
      <c r="T17" s="206">
        <v>0</v>
      </c>
      <c r="U17" s="206">
        <v>20.5</v>
      </c>
      <c r="V17" s="206">
        <v>1.91</v>
      </c>
      <c r="W17" s="206">
        <v>1.92</v>
      </c>
      <c r="X17" s="206">
        <v>9.58</v>
      </c>
      <c r="Y17" s="206">
        <v>0</v>
      </c>
      <c r="Z17" s="206">
        <v>28.72</v>
      </c>
      <c r="AA17" s="206">
        <v>7.66</v>
      </c>
      <c r="AB17" s="206">
        <v>0</v>
      </c>
      <c r="AC17" s="206">
        <v>11.43</v>
      </c>
      <c r="AD17" s="206">
        <v>0</v>
      </c>
      <c r="AE17" s="206">
        <v>0</v>
      </c>
      <c r="AF17" s="206">
        <v>0</v>
      </c>
      <c r="AG17" s="206">
        <v>62.66</v>
      </c>
      <c r="AH17" s="206">
        <v>0</v>
      </c>
      <c r="AI17" s="206">
        <v>0</v>
      </c>
      <c r="AJ17" s="206">
        <v>0</v>
      </c>
      <c r="AK17" s="206">
        <v>57.27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1.98</v>
      </c>
      <c r="L18" s="206">
        <v>305.98</v>
      </c>
      <c r="M18" s="206">
        <v>26.6</v>
      </c>
      <c r="N18" s="206">
        <v>34.270000000000003</v>
      </c>
      <c r="O18" s="206">
        <v>0</v>
      </c>
      <c r="P18" s="206">
        <v>36.119999999999997</v>
      </c>
      <c r="Q18" s="206">
        <v>2.99</v>
      </c>
      <c r="R18" s="206">
        <v>5.0599999999999996</v>
      </c>
      <c r="S18" s="206">
        <v>2.99</v>
      </c>
      <c r="T18" s="206">
        <v>0</v>
      </c>
      <c r="U18" s="206">
        <v>20.5</v>
      </c>
      <c r="V18" s="206">
        <v>1.91</v>
      </c>
      <c r="W18" s="206">
        <v>1.92</v>
      </c>
      <c r="X18" s="206">
        <v>9.58</v>
      </c>
      <c r="Y18" s="206">
        <v>0</v>
      </c>
      <c r="Z18" s="206">
        <v>28.72</v>
      </c>
      <c r="AA18" s="206">
        <v>7.66</v>
      </c>
      <c r="AB18" s="206">
        <v>0</v>
      </c>
      <c r="AC18" s="206">
        <v>11.43</v>
      </c>
      <c r="AD18" s="206">
        <v>0</v>
      </c>
      <c r="AE18" s="206">
        <v>0</v>
      </c>
      <c r="AF18" s="206">
        <v>0</v>
      </c>
      <c r="AG18" s="206">
        <v>62.66</v>
      </c>
      <c r="AH18" s="206">
        <v>0</v>
      </c>
      <c r="AI18" s="206">
        <v>0</v>
      </c>
      <c r="AJ18" s="206">
        <v>0</v>
      </c>
      <c r="AK18" s="206">
        <v>57.27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1.98</v>
      </c>
      <c r="L19" s="206">
        <v>304.45</v>
      </c>
      <c r="M19" s="206">
        <v>26.6</v>
      </c>
      <c r="N19" s="206">
        <v>34.270000000000003</v>
      </c>
      <c r="O19" s="206">
        <v>0</v>
      </c>
      <c r="P19" s="206">
        <v>36.119999999999997</v>
      </c>
      <c r="Q19" s="206">
        <v>2.99</v>
      </c>
      <c r="R19" s="206">
        <v>5.0599999999999996</v>
      </c>
      <c r="S19" s="206">
        <v>3.04</v>
      </c>
      <c r="T19" s="206">
        <v>0</v>
      </c>
      <c r="U19" s="206">
        <v>20.5</v>
      </c>
      <c r="V19" s="206">
        <v>1.91</v>
      </c>
      <c r="W19" s="206">
        <v>1.92</v>
      </c>
      <c r="X19" s="206">
        <v>9.58</v>
      </c>
      <c r="Y19" s="206">
        <v>0</v>
      </c>
      <c r="Z19" s="206">
        <v>28.72</v>
      </c>
      <c r="AA19" s="206">
        <v>7.66</v>
      </c>
      <c r="AB19" s="206">
        <v>0</v>
      </c>
      <c r="AC19" s="206">
        <v>11.43</v>
      </c>
      <c r="AD19" s="206">
        <v>0</v>
      </c>
      <c r="AE19" s="206">
        <v>0</v>
      </c>
      <c r="AF19" s="206">
        <v>0</v>
      </c>
      <c r="AG19" s="206">
        <v>62.66</v>
      </c>
      <c r="AH19" s="206">
        <v>0</v>
      </c>
      <c r="AI19" s="206">
        <v>0</v>
      </c>
      <c r="AJ19" s="206">
        <v>0</v>
      </c>
      <c r="AK19" s="206">
        <v>57.27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1.98</v>
      </c>
      <c r="L20" s="206">
        <v>304.45</v>
      </c>
      <c r="M20" s="206">
        <v>26.6</v>
      </c>
      <c r="N20" s="206">
        <v>34.270000000000003</v>
      </c>
      <c r="O20" s="206">
        <v>0</v>
      </c>
      <c r="P20" s="206">
        <v>36.119999999999997</v>
      </c>
      <c r="Q20" s="206">
        <v>2.99</v>
      </c>
      <c r="R20" s="206">
        <v>5.0599999999999996</v>
      </c>
      <c r="S20" s="206">
        <v>3.04</v>
      </c>
      <c r="T20" s="206">
        <v>0</v>
      </c>
      <c r="U20" s="206">
        <v>20.5</v>
      </c>
      <c r="V20" s="206">
        <v>1.91</v>
      </c>
      <c r="W20" s="206">
        <v>1.92</v>
      </c>
      <c r="X20" s="206">
        <v>9.58</v>
      </c>
      <c r="Y20" s="206">
        <v>0</v>
      </c>
      <c r="Z20" s="206">
        <v>28.72</v>
      </c>
      <c r="AA20" s="206">
        <v>7.66</v>
      </c>
      <c r="AB20" s="206">
        <v>0</v>
      </c>
      <c r="AC20" s="206">
        <v>11.43</v>
      </c>
      <c r="AD20" s="206">
        <v>0</v>
      </c>
      <c r="AE20" s="206">
        <v>0</v>
      </c>
      <c r="AF20" s="206">
        <v>0</v>
      </c>
      <c r="AG20" s="206">
        <v>62.66</v>
      </c>
      <c r="AH20" s="206">
        <v>0</v>
      </c>
      <c r="AI20" s="206">
        <v>0</v>
      </c>
      <c r="AJ20" s="206">
        <v>0</v>
      </c>
      <c r="AK20" s="206">
        <v>57.27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1.98</v>
      </c>
      <c r="L21" s="206">
        <v>304.45</v>
      </c>
      <c r="M21" s="206">
        <v>26.6</v>
      </c>
      <c r="N21" s="206">
        <v>34.270000000000003</v>
      </c>
      <c r="O21" s="206">
        <v>0</v>
      </c>
      <c r="P21" s="206">
        <v>36.119999999999997</v>
      </c>
      <c r="Q21" s="206">
        <v>2.99</v>
      </c>
      <c r="R21" s="206">
        <v>1.91</v>
      </c>
      <c r="S21" s="206">
        <v>2.5</v>
      </c>
      <c r="T21" s="206">
        <v>0</v>
      </c>
      <c r="U21" s="206">
        <v>20.5</v>
      </c>
      <c r="V21" s="206">
        <v>1.91</v>
      </c>
      <c r="W21" s="206">
        <v>1.92</v>
      </c>
      <c r="X21" s="206">
        <v>9.58</v>
      </c>
      <c r="Y21" s="206">
        <v>0</v>
      </c>
      <c r="Z21" s="206">
        <v>28.72</v>
      </c>
      <c r="AA21" s="206">
        <v>7.66</v>
      </c>
      <c r="AB21" s="206">
        <v>0</v>
      </c>
      <c r="AC21" s="206">
        <v>11.43</v>
      </c>
      <c r="AD21" s="206">
        <v>0</v>
      </c>
      <c r="AE21" s="206">
        <v>0</v>
      </c>
      <c r="AF21" s="206">
        <v>0</v>
      </c>
      <c r="AG21" s="206">
        <v>62.66</v>
      </c>
      <c r="AH21" s="206">
        <v>0</v>
      </c>
      <c r="AI21" s="206">
        <v>0</v>
      </c>
      <c r="AJ21" s="206">
        <v>0</v>
      </c>
      <c r="AK21" s="206">
        <v>57.27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1.91</v>
      </c>
      <c r="L22" s="206">
        <v>304.45</v>
      </c>
      <c r="M22" s="206">
        <v>26.6</v>
      </c>
      <c r="N22" s="206">
        <v>34.270000000000003</v>
      </c>
      <c r="O22" s="206">
        <v>0</v>
      </c>
      <c r="P22" s="206">
        <v>36.119999999999997</v>
      </c>
      <c r="Q22" s="206">
        <v>1.91</v>
      </c>
      <c r="R22" s="206">
        <v>1.91</v>
      </c>
      <c r="S22" s="206">
        <v>1.76</v>
      </c>
      <c r="T22" s="206">
        <v>0</v>
      </c>
      <c r="U22" s="206">
        <v>20.5</v>
      </c>
      <c r="V22" s="206">
        <v>1.92</v>
      </c>
      <c r="W22" s="206">
        <v>1.91</v>
      </c>
      <c r="X22" s="206">
        <v>9.57</v>
      </c>
      <c r="Y22" s="206">
        <v>0</v>
      </c>
      <c r="Z22" s="206">
        <v>28.72</v>
      </c>
      <c r="AA22" s="206">
        <v>7.66</v>
      </c>
      <c r="AB22" s="206">
        <v>0</v>
      </c>
      <c r="AC22" s="206">
        <v>11.43</v>
      </c>
      <c r="AD22" s="206">
        <v>0</v>
      </c>
      <c r="AE22" s="206">
        <v>0</v>
      </c>
      <c r="AF22" s="206">
        <v>0</v>
      </c>
      <c r="AG22" s="206">
        <v>62.66</v>
      </c>
      <c r="AH22" s="206">
        <v>0</v>
      </c>
      <c r="AI22" s="206">
        <v>0</v>
      </c>
      <c r="AJ22" s="206">
        <v>0</v>
      </c>
      <c r="AK22" s="206">
        <v>57.27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1.91</v>
      </c>
      <c r="L23" s="206">
        <v>339.87</v>
      </c>
      <c r="M23" s="206">
        <v>26.6</v>
      </c>
      <c r="N23" s="206">
        <v>34.270000000000003</v>
      </c>
      <c r="O23" s="206">
        <v>0</v>
      </c>
      <c r="P23" s="206">
        <v>36.119999999999997</v>
      </c>
      <c r="Q23" s="206">
        <v>1.91</v>
      </c>
      <c r="R23" s="206">
        <v>1.91</v>
      </c>
      <c r="S23" s="206">
        <v>1.91</v>
      </c>
      <c r="T23" s="206">
        <v>0</v>
      </c>
      <c r="U23" s="206">
        <v>20.5</v>
      </c>
      <c r="V23" s="206">
        <v>1.92</v>
      </c>
      <c r="W23" s="206">
        <v>1.91</v>
      </c>
      <c r="X23" s="206">
        <v>9.57</v>
      </c>
      <c r="Y23" s="206">
        <v>0</v>
      </c>
      <c r="Z23" s="206">
        <v>68.930000000000007</v>
      </c>
      <c r="AA23" s="206">
        <v>7.66</v>
      </c>
      <c r="AB23" s="206">
        <v>0</v>
      </c>
      <c r="AC23" s="206">
        <v>11.43</v>
      </c>
      <c r="AD23" s="206">
        <v>0</v>
      </c>
      <c r="AE23" s="206">
        <v>0</v>
      </c>
      <c r="AF23" s="206">
        <v>0</v>
      </c>
      <c r="AG23" s="206">
        <v>62.66</v>
      </c>
      <c r="AH23" s="206">
        <v>0</v>
      </c>
      <c r="AI23" s="206">
        <v>0</v>
      </c>
      <c r="AJ23" s="206">
        <v>0</v>
      </c>
      <c r="AK23" s="206">
        <v>55.69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1.91</v>
      </c>
      <c r="L24" s="206">
        <v>382.97</v>
      </c>
      <c r="M24" s="206">
        <v>26.6</v>
      </c>
      <c r="N24" s="206">
        <v>34.270000000000003</v>
      </c>
      <c r="O24" s="206">
        <v>0</v>
      </c>
      <c r="P24" s="206">
        <v>36.119999999999997</v>
      </c>
      <c r="Q24" s="206">
        <v>1.91</v>
      </c>
      <c r="R24" s="206">
        <v>1.91</v>
      </c>
      <c r="S24" s="206">
        <v>1.91</v>
      </c>
      <c r="T24" s="206">
        <v>0</v>
      </c>
      <c r="U24" s="206">
        <v>20.5</v>
      </c>
      <c r="V24" s="206">
        <v>1.92</v>
      </c>
      <c r="W24" s="206">
        <v>1.91</v>
      </c>
      <c r="X24" s="206">
        <v>9.57</v>
      </c>
      <c r="Y24" s="206">
        <v>0</v>
      </c>
      <c r="Z24" s="206">
        <v>68.930000000000007</v>
      </c>
      <c r="AA24" s="206">
        <v>7.66</v>
      </c>
      <c r="AB24" s="206">
        <v>0</v>
      </c>
      <c r="AC24" s="206">
        <v>11.43</v>
      </c>
      <c r="AD24" s="206">
        <v>0</v>
      </c>
      <c r="AE24" s="206">
        <v>0</v>
      </c>
      <c r="AF24" s="206">
        <v>0</v>
      </c>
      <c r="AG24" s="206">
        <v>62.66</v>
      </c>
      <c r="AH24" s="206">
        <v>0</v>
      </c>
      <c r="AI24" s="206">
        <v>0</v>
      </c>
      <c r="AJ24" s="206">
        <v>0</v>
      </c>
      <c r="AK24" s="206">
        <v>55.69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8.6199999999999992</v>
      </c>
      <c r="L25" s="206">
        <v>406.9</v>
      </c>
      <c r="M25" s="206">
        <v>26.6</v>
      </c>
      <c r="N25" s="206">
        <v>34.270000000000003</v>
      </c>
      <c r="O25" s="206">
        <v>0</v>
      </c>
      <c r="P25" s="206">
        <v>36.119999999999997</v>
      </c>
      <c r="Q25" s="206">
        <v>5.74</v>
      </c>
      <c r="R25" s="206">
        <v>11.49</v>
      </c>
      <c r="S25" s="206">
        <v>7.65</v>
      </c>
      <c r="T25" s="206">
        <v>0</v>
      </c>
      <c r="U25" s="206">
        <v>20.5</v>
      </c>
      <c r="V25" s="206">
        <v>4.79</v>
      </c>
      <c r="W25" s="206">
        <v>12.45</v>
      </c>
      <c r="X25" s="206">
        <v>27.76</v>
      </c>
      <c r="Y25" s="206">
        <v>0</v>
      </c>
      <c r="Z25" s="206">
        <v>65.489999999999995</v>
      </c>
      <c r="AA25" s="206">
        <v>24.89</v>
      </c>
      <c r="AB25" s="206">
        <v>0</v>
      </c>
      <c r="AC25" s="206">
        <v>11.43</v>
      </c>
      <c r="AD25" s="206">
        <v>0</v>
      </c>
      <c r="AE25" s="206">
        <v>0</v>
      </c>
      <c r="AF25" s="206">
        <v>0</v>
      </c>
      <c r="AG25" s="206">
        <v>62.66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8.6199999999999992</v>
      </c>
      <c r="L26" s="206">
        <v>498.81</v>
      </c>
      <c r="M26" s="206">
        <v>26.6</v>
      </c>
      <c r="N26" s="206">
        <v>34.270000000000003</v>
      </c>
      <c r="O26" s="206">
        <v>0</v>
      </c>
      <c r="P26" s="206">
        <v>36.119999999999997</v>
      </c>
      <c r="Q26" s="206">
        <v>5.74</v>
      </c>
      <c r="R26" s="206">
        <v>11.49</v>
      </c>
      <c r="S26" s="206">
        <v>7.65</v>
      </c>
      <c r="T26" s="206">
        <v>0</v>
      </c>
      <c r="U26" s="206">
        <v>20.5</v>
      </c>
      <c r="V26" s="206">
        <v>4.79</v>
      </c>
      <c r="W26" s="206">
        <v>12.45</v>
      </c>
      <c r="X26" s="206">
        <v>27.76</v>
      </c>
      <c r="Y26" s="206">
        <v>0</v>
      </c>
      <c r="Z26" s="206">
        <v>68.930000000000007</v>
      </c>
      <c r="AA26" s="206">
        <v>24.89</v>
      </c>
      <c r="AB26" s="206">
        <v>0</v>
      </c>
      <c r="AC26" s="206">
        <v>11.43</v>
      </c>
      <c r="AD26" s="206">
        <v>0</v>
      </c>
      <c r="AE26" s="206">
        <v>0</v>
      </c>
      <c r="AF26" s="206">
        <v>0</v>
      </c>
      <c r="AG26" s="206">
        <v>62.66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8.58</v>
      </c>
      <c r="L27" s="206">
        <v>554.80999999999995</v>
      </c>
      <c r="M27" s="206">
        <v>26.6</v>
      </c>
      <c r="N27" s="206">
        <v>34.270000000000003</v>
      </c>
      <c r="O27" s="206">
        <v>0</v>
      </c>
      <c r="P27" s="206">
        <v>36.119999999999997</v>
      </c>
      <c r="Q27" s="206">
        <v>6.3</v>
      </c>
      <c r="R27" s="206">
        <v>12.25</v>
      </c>
      <c r="S27" s="206">
        <v>7.65</v>
      </c>
      <c r="T27" s="206">
        <v>0</v>
      </c>
      <c r="U27" s="206">
        <v>20.5</v>
      </c>
      <c r="V27" s="206">
        <v>5.32</v>
      </c>
      <c r="W27" s="206">
        <v>13.41</v>
      </c>
      <c r="X27" s="206">
        <v>28.88</v>
      </c>
      <c r="Y27" s="206">
        <v>0</v>
      </c>
      <c r="Z27" s="206">
        <v>71.739999999999995</v>
      </c>
      <c r="AA27" s="206">
        <v>26.49</v>
      </c>
      <c r="AB27" s="206">
        <v>0</v>
      </c>
      <c r="AC27" s="206">
        <v>11.43</v>
      </c>
      <c r="AD27" s="206">
        <v>0</v>
      </c>
      <c r="AE27" s="206">
        <v>0</v>
      </c>
      <c r="AF27" s="206">
        <v>0</v>
      </c>
      <c r="AG27" s="206">
        <v>31.81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8.83</v>
      </c>
      <c r="L28" s="206">
        <v>554.80999999999995</v>
      </c>
      <c r="M28" s="206">
        <v>26.6</v>
      </c>
      <c r="N28" s="206">
        <v>34.270000000000003</v>
      </c>
      <c r="O28" s="206">
        <v>0</v>
      </c>
      <c r="P28" s="206">
        <v>36.119999999999997</v>
      </c>
      <c r="Q28" s="206">
        <v>6.33</v>
      </c>
      <c r="R28" s="206">
        <v>12.25</v>
      </c>
      <c r="S28" s="206">
        <v>7.65</v>
      </c>
      <c r="T28" s="206">
        <v>0</v>
      </c>
      <c r="U28" s="206">
        <v>20.5</v>
      </c>
      <c r="V28" s="206">
        <v>5.33</v>
      </c>
      <c r="W28" s="206">
        <v>13.41</v>
      </c>
      <c r="X28" s="206">
        <v>28.88</v>
      </c>
      <c r="Y28" s="206">
        <v>0</v>
      </c>
      <c r="Z28" s="206">
        <v>71.739999999999995</v>
      </c>
      <c r="AA28" s="206">
        <v>26.49</v>
      </c>
      <c r="AB28" s="206">
        <v>0</v>
      </c>
      <c r="AC28" s="206">
        <v>11.74</v>
      </c>
      <c r="AD28" s="206">
        <v>0</v>
      </c>
      <c r="AE28" s="206">
        <v>0</v>
      </c>
      <c r="AF28" s="206">
        <v>0</v>
      </c>
      <c r="AG28" s="206">
        <v>31.81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3.22</v>
      </c>
      <c r="H29" s="206">
        <v>0</v>
      </c>
      <c r="I29" s="206">
        <v>0</v>
      </c>
      <c r="J29" s="206">
        <v>0</v>
      </c>
      <c r="K29" s="206">
        <v>8.9499999999999993</v>
      </c>
      <c r="L29" s="206">
        <v>554.80999999999995</v>
      </c>
      <c r="M29" s="206">
        <v>26.6</v>
      </c>
      <c r="N29" s="206">
        <v>34.270000000000003</v>
      </c>
      <c r="O29" s="206">
        <v>0</v>
      </c>
      <c r="P29" s="206">
        <v>36.119999999999997</v>
      </c>
      <c r="Q29" s="206">
        <v>6.33</v>
      </c>
      <c r="R29" s="206">
        <v>12.25</v>
      </c>
      <c r="S29" s="206">
        <v>7.65</v>
      </c>
      <c r="T29" s="206">
        <v>0</v>
      </c>
      <c r="U29" s="206">
        <v>20.5</v>
      </c>
      <c r="V29" s="206">
        <v>5.33</v>
      </c>
      <c r="W29" s="206">
        <v>13.41</v>
      </c>
      <c r="X29" s="206">
        <v>28.88</v>
      </c>
      <c r="Y29" s="206">
        <v>0</v>
      </c>
      <c r="Z29" s="206">
        <v>71.739999999999995</v>
      </c>
      <c r="AA29" s="206">
        <v>26.49</v>
      </c>
      <c r="AB29" s="206">
        <v>0</v>
      </c>
      <c r="AC29" s="206">
        <v>11.74</v>
      </c>
      <c r="AD29" s="206">
        <v>0</v>
      </c>
      <c r="AE29" s="206">
        <v>0</v>
      </c>
      <c r="AF29" s="206">
        <v>0</v>
      </c>
      <c r="AG29" s="206">
        <v>31.81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0.18</v>
      </c>
      <c r="H30" s="206">
        <v>0</v>
      </c>
      <c r="I30" s="206">
        <v>0</v>
      </c>
      <c r="J30" s="206">
        <v>0</v>
      </c>
      <c r="K30" s="206">
        <v>8.9499999999999993</v>
      </c>
      <c r="L30" s="206">
        <v>554.80999999999995</v>
      </c>
      <c r="M30" s="206">
        <v>26.6</v>
      </c>
      <c r="N30" s="206">
        <v>34.270000000000003</v>
      </c>
      <c r="O30" s="206">
        <v>0</v>
      </c>
      <c r="P30" s="206">
        <v>36.119999999999997</v>
      </c>
      <c r="Q30" s="206">
        <v>6.33</v>
      </c>
      <c r="R30" s="206">
        <v>12.25</v>
      </c>
      <c r="S30" s="206">
        <v>7.65</v>
      </c>
      <c r="T30" s="206">
        <v>0</v>
      </c>
      <c r="U30" s="206">
        <v>20.5</v>
      </c>
      <c r="V30" s="206">
        <v>5.33</v>
      </c>
      <c r="W30" s="206">
        <v>13.41</v>
      </c>
      <c r="X30" s="206">
        <v>28.88</v>
      </c>
      <c r="Y30" s="206">
        <v>0</v>
      </c>
      <c r="Z30" s="206">
        <v>71.739999999999995</v>
      </c>
      <c r="AA30" s="206">
        <v>26.49</v>
      </c>
      <c r="AB30" s="206">
        <v>0</v>
      </c>
      <c r="AC30" s="206">
        <v>11.74</v>
      </c>
      <c r="AD30" s="206">
        <v>0</v>
      </c>
      <c r="AE30" s="206">
        <v>0</v>
      </c>
      <c r="AF30" s="206">
        <v>0</v>
      </c>
      <c r="AG30" s="206">
        <v>31.81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1.72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8.9499999999999993</v>
      </c>
      <c r="L31" s="206">
        <v>554.80999999999995</v>
      </c>
      <c r="M31" s="206">
        <v>26.6</v>
      </c>
      <c r="N31" s="206">
        <v>34.270000000000003</v>
      </c>
      <c r="O31" s="206">
        <v>0</v>
      </c>
      <c r="P31" s="206">
        <v>36.119999999999997</v>
      </c>
      <c r="Q31" s="206">
        <v>6.33</v>
      </c>
      <c r="R31" s="206">
        <v>12.25</v>
      </c>
      <c r="S31" s="206">
        <v>7.65</v>
      </c>
      <c r="T31" s="206">
        <v>0</v>
      </c>
      <c r="U31" s="206">
        <v>20.5</v>
      </c>
      <c r="V31" s="206">
        <v>5.33</v>
      </c>
      <c r="W31" s="206">
        <v>13.41</v>
      </c>
      <c r="X31" s="206">
        <v>28.88</v>
      </c>
      <c r="Y31" s="206">
        <v>0</v>
      </c>
      <c r="Z31" s="206">
        <v>71.739999999999995</v>
      </c>
      <c r="AA31" s="206">
        <v>26.49</v>
      </c>
      <c r="AB31" s="206">
        <v>0</v>
      </c>
      <c r="AC31" s="206">
        <v>11.74</v>
      </c>
      <c r="AD31" s="206">
        <v>0</v>
      </c>
      <c r="AE31" s="206">
        <v>0</v>
      </c>
      <c r="AF31" s="206">
        <v>0</v>
      </c>
      <c r="AG31" s="206">
        <v>31.81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5.94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8.9499999999999993</v>
      </c>
      <c r="L32" s="206">
        <v>554.80999999999995</v>
      </c>
      <c r="M32" s="206">
        <v>26.6</v>
      </c>
      <c r="N32" s="206">
        <v>34.270000000000003</v>
      </c>
      <c r="O32" s="206">
        <v>0</v>
      </c>
      <c r="P32" s="206">
        <v>36.119999999999997</v>
      </c>
      <c r="Q32" s="206">
        <v>6.33</v>
      </c>
      <c r="R32" s="206">
        <v>12.25</v>
      </c>
      <c r="S32" s="206">
        <v>7.65</v>
      </c>
      <c r="T32" s="206">
        <v>0</v>
      </c>
      <c r="U32" s="206">
        <v>20.5</v>
      </c>
      <c r="V32" s="206">
        <v>5.33</v>
      </c>
      <c r="W32" s="206">
        <v>13.41</v>
      </c>
      <c r="X32" s="206">
        <v>28.88</v>
      </c>
      <c r="Y32" s="206">
        <v>0</v>
      </c>
      <c r="Z32" s="206">
        <v>71.739999999999995</v>
      </c>
      <c r="AA32" s="206">
        <v>26.49</v>
      </c>
      <c r="AB32" s="206">
        <v>0</v>
      </c>
      <c r="AC32" s="206">
        <v>11.74</v>
      </c>
      <c r="AD32" s="206">
        <v>0</v>
      </c>
      <c r="AE32" s="206">
        <v>0</v>
      </c>
      <c r="AF32" s="206">
        <v>0</v>
      </c>
      <c r="AG32" s="206">
        <v>31.81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12.63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8.9499999999999993</v>
      </c>
      <c r="L33" s="206">
        <v>554.80999999999995</v>
      </c>
      <c r="M33" s="206">
        <v>26.6</v>
      </c>
      <c r="N33" s="206">
        <v>34.270000000000003</v>
      </c>
      <c r="O33" s="206">
        <v>0</v>
      </c>
      <c r="P33" s="206">
        <v>36.119999999999997</v>
      </c>
      <c r="Q33" s="206">
        <v>6.33</v>
      </c>
      <c r="R33" s="206">
        <v>12.25</v>
      </c>
      <c r="S33" s="206">
        <v>7.65</v>
      </c>
      <c r="T33" s="206">
        <v>0</v>
      </c>
      <c r="U33" s="206">
        <v>20.5</v>
      </c>
      <c r="V33" s="206">
        <v>5.33</v>
      </c>
      <c r="W33" s="206">
        <v>13.41</v>
      </c>
      <c r="X33" s="206">
        <v>28.88</v>
      </c>
      <c r="Y33" s="206">
        <v>0</v>
      </c>
      <c r="Z33" s="206">
        <v>71.739999999999995</v>
      </c>
      <c r="AA33" s="206">
        <v>26.49</v>
      </c>
      <c r="AB33" s="206">
        <v>0</v>
      </c>
      <c r="AC33" s="206">
        <v>11.74</v>
      </c>
      <c r="AD33" s="206">
        <v>0</v>
      </c>
      <c r="AE33" s="206">
        <v>0</v>
      </c>
      <c r="AF33" s="206">
        <v>0</v>
      </c>
      <c r="AG33" s="206">
        <v>31.81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17.71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8.9499999999999993</v>
      </c>
      <c r="L34" s="206">
        <v>554.80999999999995</v>
      </c>
      <c r="M34" s="206">
        <v>26.6</v>
      </c>
      <c r="N34" s="206">
        <v>34.270000000000003</v>
      </c>
      <c r="O34" s="206">
        <v>0</v>
      </c>
      <c r="P34" s="206">
        <v>36.119999999999997</v>
      </c>
      <c r="Q34" s="206">
        <v>6.33</v>
      </c>
      <c r="R34" s="206">
        <v>12.25</v>
      </c>
      <c r="S34" s="206">
        <v>7.65</v>
      </c>
      <c r="T34" s="206">
        <v>0</v>
      </c>
      <c r="U34" s="206">
        <v>20.5</v>
      </c>
      <c r="V34" s="206">
        <v>5.33</v>
      </c>
      <c r="W34" s="206">
        <v>13.41</v>
      </c>
      <c r="X34" s="206">
        <v>28.88</v>
      </c>
      <c r="Y34" s="206">
        <v>0</v>
      </c>
      <c r="Z34" s="206">
        <v>71.739999999999995</v>
      </c>
      <c r="AA34" s="206">
        <v>26.49</v>
      </c>
      <c r="AB34" s="206">
        <v>0</v>
      </c>
      <c r="AC34" s="206">
        <v>11.74</v>
      </c>
      <c r="AD34" s="206">
        <v>0</v>
      </c>
      <c r="AE34" s="206">
        <v>0</v>
      </c>
      <c r="AF34" s="206">
        <v>0</v>
      </c>
      <c r="AG34" s="206">
        <v>31.81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8.9499999999999993</v>
      </c>
      <c r="L35" s="206">
        <v>554.80999999999995</v>
      </c>
      <c r="M35" s="206">
        <v>26.6</v>
      </c>
      <c r="N35" s="206">
        <v>34.270000000000003</v>
      </c>
      <c r="O35" s="206">
        <v>0</v>
      </c>
      <c r="P35" s="206">
        <v>36.119999999999997</v>
      </c>
      <c r="Q35" s="206">
        <v>6.33</v>
      </c>
      <c r="R35" s="206">
        <v>12.25</v>
      </c>
      <c r="S35" s="206">
        <v>7.65</v>
      </c>
      <c r="T35" s="206">
        <v>0</v>
      </c>
      <c r="U35" s="206">
        <v>20.5</v>
      </c>
      <c r="V35" s="206">
        <v>5.33</v>
      </c>
      <c r="W35" s="206">
        <v>13.41</v>
      </c>
      <c r="X35" s="206">
        <v>28.88</v>
      </c>
      <c r="Y35" s="206">
        <v>0</v>
      </c>
      <c r="Z35" s="206">
        <v>71.739999999999995</v>
      </c>
      <c r="AA35" s="206">
        <v>26.49</v>
      </c>
      <c r="AB35" s="206">
        <v>0</v>
      </c>
      <c r="AC35" s="206">
        <v>7.75</v>
      </c>
      <c r="AD35" s="206">
        <v>0</v>
      </c>
      <c r="AE35" s="206">
        <v>0</v>
      </c>
      <c r="AF35" s="206">
        <v>0</v>
      </c>
      <c r="AG35" s="206">
        <v>31.81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8.9499999999999993</v>
      </c>
      <c r="L36" s="206">
        <v>554.80999999999995</v>
      </c>
      <c r="M36" s="206">
        <v>26.6</v>
      </c>
      <c r="N36" s="206">
        <v>34.270000000000003</v>
      </c>
      <c r="O36" s="206">
        <v>0</v>
      </c>
      <c r="P36" s="206">
        <v>36.119999999999997</v>
      </c>
      <c r="Q36" s="206">
        <v>6.33</v>
      </c>
      <c r="R36" s="206">
        <v>12.25</v>
      </c>
      <c r="S36" s="206">
        <v>7.65</v>
      </c>
      <c r="T36" s="206">
        <v>0</v>
      </c>
      <c r="U36" s="206">
        <v>20.5</v>
      </c>
      <c r="V36" s="206">
        <v>5.33</v>
      </c>
      <c r="W36" s="206">
        <v>13.41</v>
      </c>
      <c r="X36" s="206">
        <v>28.88</v>
      </c>
      <c r="Y36" s="206">
        <v>0</v>
      </c>
      <c r="Z36" s="206">
        <v>71.739999999999995</v>
      </c>
      <c r="AA36" s="206">
        <v>26.49</v>
      </c>
      <c r="AB36" s="206">
        <v>0</v>
      </c>
      <c r="AC36" s="206">
        <v>7.75</v>
      </c>
      <c r="AD36" s="206">
        <v>0</v>
      </c>
      <c r="AE36" s="206">
        <v>0</v>
      </c>
      <c r="AF36" s="206">
        <v>0</v>
      </c>
      <c r="AG36" s="206">
        <v>31.81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8.9499999999999993</v>
      </c>
      <c r="L37" s="206">
        <v>554.80999999999995</v>
      </c>
      <c r="M37" s="206">
        <v>26.6</v>
      </c>
      <c r="N37" s="206">
        <v>34.270000000000003</v>
      </c>
      <c r="O37" s="206">
        <v>0</v>
      </c>
      <c r="P37" s="206">
        <v>36.119999999999997</v>
      </c>
      <c r="Q37" s="206">
        <v>6.33</v>
      </c>
      <c r="R37" s="206">
        <v>12.25</v>
      </c>
      <c r="S37" s="206">
        <v>7.65</v>
      </c>
      <c r="T37" s="206">
        <v>0</v>
      </c>
      <c r="U37" s="206">
        <v>20.5</v>
      </c>
      <c r="V37" s="206">
        <v>5.33</v>
      </c>
      <c r="W37" s="206">
        <v>13.41</v>
      </c>
      <c r="X37" s="206">
        <v>28.88</v>
      </c>
      <c r="Y37" s="206">
        <v>0</v>
      </c>
      <c r="Z37" s="206">
        <v>71.739999999999995</v>
      </c>
      <c r="AA37" s="206">
        <v>26.49</v>
      </c>
      <c r="AB37" s="206">
        <v>0</v>
      </c>
      <c r="AC37" s="206">
        <v>11.74</v>
      </c>
      <c r="AD37" s="206">
        <v>0</v>
      </c>
      <c r="AE37" s="206">
        <v>0</v>
      </c>
      <c r="AF37" s="206">
        <v>0</v>
      </c>
      <c r="AG37" s="206">
        <v>31.81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8.9499999999999993</v>
      </c>
      <c r="L38" s="206">
        <v>554.80999999999995</v>
      </c>
      <c r="M38" s="206">
        <v>26.6</v>
      </c>
      <c r="N38" s="206">
        <v>34.270000000000003</v>
      </c>
      <c r="O38" s="206">
        <v>0</v>
      </c>
      <c r="P38" s="206">
        <v>36.119999999999997</v>
      </c>
      <c r="Q38" s="206">
        <v>6.33</v>
      </c>
      <c r="R38" s="206">
        <v>12.25</v>
      </c>
      <c r="S38" s="206">
        <v>7.65</v>
      </c>
      <c r="T38" s="206">
        <v>0</v>
      </c>
      <c r="U38" s="206">
        <v>20.5</v>
      </c>
      <c r="V38" s="206">
        <v>5.33</v>
      </c>
      <c r="W38" s="206">
        <v>13.41</v>
      </c>
      <c r="X38" s="206">
        <v>28.88</v>
      </c>
      <c r="Y38" s="206">
        <v>0</v>
      </c>
      <c r="Z38" s="206">
        <v>71.739999999999995</v>
      </c>
      <c r="AA38" s="206">
        <v>26.49</v>
      </c>
      <c r="AB38" s="206">
        <v>0</v>
      </c>
      <c r="AC38" s="206">
        <v>11.43</v>
      </c>
      <c r="AD38" s="206">
        <v>0</v>
      </c>
      <c r="AE38" s="206">
        <v>0</v>
      </c>
      <c r="AF38" s="206">
        <v>0</v>
      </c>
      <c r="AG38" s="206">
        <v>31.81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8.9499999999999993</v>
      </c>
      <c r="L39" s="206">
        <v>554.80999999999995</v>
      </c>
      <c r="M39" s="206">
        <v>26.6</v>
      </c>
      <c r="N39" s="206">
        <v>34.270000000000003</v>
      </c>
      <c r="O39" s="206">
        <v>0</v>
      </c>
      <c r="P39" s="206">
        <v>36.119999999999997</v>
      </c>
      <c r="Q39" s="206">
        <v>6.33</v>
      </c>
      <c r="R39" s="206">
        <v>12.25</v>
      </c>
      <c r="S39" s="206">
        <v>7.65</v>
      </c>
      <c r="T39" s="206">
        <v>0</v>
      </c>
      <c r="U39" s="206">
        <v>20.5</v>
      </c>
      <c r="V39" s="206">
        <v>5.33</v>
      </c>
      <c r="W39" s="206">
        <v>13.41</v>
      </c>
      <c r="X39" s="206">
        <v>28.88</v>
      </c>
      <c r="Y39" s="206">
        <v>0</v>
      </c>
      <c r="Z39" s="206">
        <v>71.739999999999995</v>
      </c>
      <c r="AA39" s="206">
        <v>26.49</v>
      </c>
      <c r="AB39" s="206">
        <v>0</v>
      </c>
      <c r="AC39" s="206">
        <v>11.43</v>
      </c>
      <c r="AD39" s="206">
        <v>0</v>
      </c>
      <c r="AE39" s="206">
        <v>0</v>
      </c>
      <c r="AF39" s="206">
        <v>0</v>
      </c>
      <c r="AG39" s="206">
        <v>31.81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8.9499999999999993</v>
      </c>
      <c r="L40" s="206">
        <v>554.80999999999995</v>
      </c>
      <c r="M40" s="206">
        <v>26.6</v>
      </c>
      <c r="N40" s="206">
        <v>34.270000000000003</v>
      </c>
      <c r="O40" s="206">
        <v>0</v>
      </c>
      <c r="P40" s="206">
        <v>36.119999999999997</v>
      </c>
      <c r="Q40" s="206">
        <v>6.33</v>
      </c>
      <c r="R40" s="206">
        <v>12.25</v>
      </c>
      <c r="S40" s="206">
        <v>7.65</v>
      </c>
      <c r="T40" s="206">
        <v>0</v>
      </c>
      <c r="U40" s="206">
        <v>20.5</v>
      </c>
      <c r="V40" s="206">
        <v>5.33</v>
      </c>
      <c r="W40" s="206">
        <v>13.41</v>
      </c>
      <c r="X40" s="206">
        <v>28.88</v>
      </c>
      <c r="Y40" s="206">
        <v>0</v>
      </c>
      <c r="Z40" s="206">
        <v>71.739999999999995</v>
      </c>
      <c r="AA40" s="206">
        <v>26.49</v>
      </c>
      <c r="AB40" s="206">
        <v>0</v>
      </c>
      <c r="AC40" s="206">
        <v>11.43</v>
      </c>
      <c r="AD40" s="206">
        <v>0</v>
      </c>
      <c r="AE40" s="206">
        <v>0</v>
      </c>
      <c r="AF40" s="206">
        <v>0</v>
      </c>
      <c r="AG40" s="206">
        <v>31.81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8.9499999999999993</v>
      </c>
      <c r="L41" s="206">
        <v>554.80999999999995</v>
      </c>
      <c r="M41" s="206">
        <v>26.6</v>
      </c>
      <c r="N41" s="206">
        <v>34.270000000000003</v>
      </c>
      <c r="O41" s="206">
        <v>0</v>
      </c>
      <c r="P41" s="206">
        <v>36.119999999999997</v>
      </c>
      <c r="Q41" s="206">
        <v>6.33</v>
      </c>
      <c r="R41" s="206">
        <v>12.25</v>
      </c>
      <c r="S41" s="206">
        <v>7.65</v>
      </c>
      <c r="T41" s="206">
        <v>0</v>
      </c>
      <c r="U41" s="206">
        <v>20.5</v>
      </c>
      <c r="V41" s="206">
        <v>5.33</v>
      </c>
      <c r="W41" s="206">
        <v>13.41</v>
      </c>
      <c r="X41" s="206">
        <v>28.88</v>
      </c>
      <c r="Y41" s="206">
        <v>0</v>
      </c>
      <c r="Z41" s="206">
        <v>71.739999999999995</v>
      </c>
      <c r="AA41" s="206">
        <v>26.49</v>
      </c>
      <c r="AB41" s="206">
        <v>0</v>
      </c>
      <c r="AC41" s="206">
        <v>7.55</v>
      </c>
      <c r="AD41" s="206">
        <v>0</v>
      </c>
      <c r="AE41" s="206">
        <v>0</v>
      </c>
      <c r="AF41" s="206">
        <v>0</v>
      </c>
      <c r="AG41" s="206">
        <v>31.81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8.9499999999999993</v>
      </c>
      <c r="L42" s="206">
        <v>554.80999999999995</v>
      </c>
      <c r="M42" s="206">
        <v>26.6</v>
      </c>
      <c r="N42" s="206">
        <v>34.270000000000003</v>
      </c>
      <c r="O42" s="206">
        <v>0</v>
      </c>
      <c r="P42" s="206">
        <v>36.119999999999997</v>
      </c>
      <c r="Q42" s="206">
        <v>6.33</v>
      </c>
      <c r="R42" s="206">
        <v>12.25</v>
      </c>
      <c r="S42" s="206">
        <v>7.65</v>
      </c>
      <c r="T42" s="206">
        <v>0</v>
      </c>
      <c r="U42" s="206">
        <v>20.5</v>
      </c>
      <c r="V42" s="206">
        <v>5.33</v>
      </c>
      <c r="W42" s="206">
        <v>13.41</v>
      </c>
      <c r="X42" s="206">
        <v>28.88</v>
      </c>
      <c r="Y42" s="206">
        <v>0</v>
      </c>
      <c r="Z42" s="206">
        <v>71.739999999999995</v>
      </c>
      <c r="AA42" s="206">
        <v>26.49</v>
      </c>
      <c r="AB42" s="206">
        <v>0</v>
      </c>
      <c r="AC42" s="206">
        <v>7.55</v>
      </c>
      <c r="AD42" s="206">
        <v>0</v>
      </c>
      <c r="AE42" s="206">
        <v>0</v>
      </c>
      <c r="AF42" s="206">
        <v>0</v>
      </c>
      <c r="AG42" s="206">
        <v>31.81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8.9499999999999993</v>
      </c>
      <c r="L43" s="206">
        <v>554.80999999999995</v>
      </c>
      <c r="M43" s="206">
        <v>26.6</v>
      </c>
      <c r="N43" s="206">
        <v>34.270000000000003</v>
      </c>
      <c r="O43" s="206">
        <v>0</v>
      </c>
      <c r="P43" s="206">
        <v>36.119999999999997</v>
      </c>
      <c r="Q43" s="206">
        <v>6.33</v>
      </c>
      <c r="R43" s="206">
        <v>12.25</v>
      </c>
      <c r="S43" s="206">
        <v>7.65</v>
      </c>
      <c r="T43" s="206">
        <v>0</v>
      </c>
      <c r="U43" s="206">
        <v>20.5</v>
      </c>
      <c r="V43" s="206">
        <v>5.33</v>
      </c>
      <c r="W43" s="206">
        <v>13.41</v>
      </c>
      <c r="X43" s="206">
        <v>28.88</v>
      </c>
      <c r="Y43" s="206">
        <v>0</v>
      </c>
      <c r="Z43" s="206">
        <v>71.739999999999995</v>
      </c>
      <c r="AA43" s="206">
        <v>26.49</v>
      </c>
      <c r="AB43" s="206">
        <v>0</v>
      </c>
      <c r="AC43" s="206">
        <v>11.12</v>
      </c>
      <c r="AD43" s="206">
        <v>0</v>
      </c>
      <c r="AE43" s="206">
        <v>0</v>
      </c>
      <c r="AF43" s="206">
        <v>0</v>
      </c>
      <c r="AG43" s="206">
        <v>31.81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8.9499999999999993</v>
      </c>
      <c r="L44" s="206">
        <v>554.80999999999995</v>
      </c>
      <c r="M44" s="206">
        <v>26.6</v>
      </c>
      <c r="N44" s="206">
        <v>34.270000000000003</v>
      </c>
      <c r="O44" s="206">
        <v>0</v>
      </c>
      <c r="P44" s="206">
        <v>36.119999999999997</v>
      </c>
      <c r="Q44" s="206">
        <v>6.33</v>
      </c>
      <c r="R44" s="206">
        <v>12.25</v>
      </c>
      <c r="S44" s="206">
        <v>7.65</v>
      </c>
      <c r="T44" s="206">
        <v>0</v>
      </c>
      <c r="U44" s="206">
        <v>20.5</v>
      </c>
      <c r="V44" s="206">
        <v>5.33</v>
      </c>
      <c r="W44" s="206">
        <v>13.41</v>
      </c>
      <c r="X44" s="206">
        <v>28.88</v>
      </c>
      <c r="Y44" s="206">
        <v>0</v>
      </c>
      <c r="Z44" s="206">
        <v>71.739999999999995</v>
      </c>
      <c r="AA44" s="206">
        <v>26.49</v>
      </c>
      <c r="AB44" s="206">
        <v>0</v>
      </c>
      <c r="AC44" s="206">
        <v>11.12</v>
      </c>
      <c r="AD44" s="206">
        <v>0</v>
      </c>
      <c r="AE44" s="206">
        <v>0</v>
      </c>
      <c r="AF44" s="206">
        <v>0</v>
      </c>
      <c r="AG44" s="206">
        <v>31.81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8.9499999999999993</v>
      </c>
      <c r="L45" s="206">
        <v>554.80999999999995</v>
      </c>
      <c r="M45" s="206">
        <v>26.6</v>
      </c>
      <c r="N45" s="206">
        <v>34.270000000000003</v>
      </c>
      <c r="O45" s="206">
        <v>0</v>
      </c>
      <c r="P45" s="206">
        <v>36.119999999999997</v>
      </c>
      <c r="Q45" s="206">
        <v>6.33</v>
      </c>
      <c r="R45" s="206">
        <v>12.25</v>
      </c>
      <c r="S45" s="206">
        <v>7.65</v>
      </c>
      <c r="T45" s="206">
        <v>0</v>
      </c>
      <c r="U45" s="206">
        <v>20.5</v>
      </c>
      <c r="V45" s="206">
        <v>5.33</v>
      </c>
      <c r="W45" s="206">
        <v>13.41</v>
      </c>
      <c r="X45" s="206">
        <v>28.88</v>
      </c>
      <c r="Y45" s="206">
        <v>0</v>
      </c>
      <c r="Z45" s="206">
        <v>71.739999999999995</v>
      </c>
      <c r="AA45" s="206">
        <v>26.49</v>
      </c>
      <c r="AB45" s="206">
        <v>0</v>
      </c>
      <c r="AC45" s="206">
        <v>11.12</v>
      </c>
      <c r="AD45" s="206">
        <v>0</v>
      </c>
      <c r="AE45" s="206">
        <v>0</v>
      </c>
      <c r="AF45" s="206">
        <v>0</v>
      </c>
      <c r="AG45" s="206">
        <v>30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8.9499999999999993</v>
      </c>
      <c r="L46" s="206">
        <v>554.80999999999995</v>
      </c>
      <c r="M46" s="206">
        <v>26.6</v>
      </c>
      <c r="N46" s="206">
        <v>34.270000000000003</v>
      </c>
      <c r="O46" s="206">
        <v>0</v>
      </c>
      <c r="P46" s="206">
        <v>36.119999999999997</v>
      </c>
      <c r="Q46" s="206">
        <v>6.33</v>
      </c>
      <c r="R46" s="206">
        <v>12.25</v>
      </c>
      <c r="S46" s="206">
        <v>7.65</v>
      </c>
      <c r="T46" s="206">
        <v>0</v>
      </c>
      <c r="U46" s="206">
        <v>20.5</v>
      </c>
      <c r="V46" s="206">
        <v>5.33</v>
      </c>
      <c r="W46" s="206">
        <v>13.41</v>
      </c>
      <c r="X46" s="206">
        <v>28.88</v>
      </c>
      <c r="Y46" s="206">
        <v>0</v>
      </c>
      <c r="Z46" s="206">
        <v>71.739999999999995</v>
      </c>
      <c r="AA46" s="206">
        <v>26.49</v>
      </c>
      <c r="AB46" s="206">
        <v>0</v>
      </c>
      <c r="AC46" s="206">
        <v>11.12</v>
      </c>
      <c r="AD46" s="206">
        <v>0</v>
      </c>
      <c r="AE46" s="206">
        <v>0</v>
      </c>
      <c r="AF46" s="206">
        <v>0</v>
      </c>
      <c r="AG46" s="206">
        <v>30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8.9499999999999993</v>
      </c>
      <c r="L47" s="206">
        <v>554.80999999999995</v>
      </c>
      <c r="M47" s="206">
        <v>26.6</v>
      </c>
      <c r="N47" s="206">
        <v>34.270000000000003</v>
      </c>
      <c r="O47" s="206">
        <v>0</v>
      </c>
      <c r="P47" s="206">
        <v>36.119999999999997</v>
      </c>
      <c r="Q47" s="206">
        <v>6.33</v>
      </c>
      <c r="R47" s="206">
        <v>12.25</v>
      </c>
      <c r="S47" s="206">
        <v>7.65</v>
      </c>
      <c r="T47" s="206">
        <v>0</v>
      </c>
      <c r="U47" s="206">
        <v>20.5</v>
      </c>
      <c r="V47" s="206">
        <v>5.33</v>
      </c>
      <c r="W47" s="206">
        <v>13.42</v>
      </c>
      <c r="X47" s="206">
        <v>28.88</v>
      </c>
      <c r="Y47" s="206">
        <v>0</v>
      </c>
      <c r="Z47" s="206">
        <v>71.739999999999995</v>
      </c>
      <c r="AA47" s="206">
        <v>26.49</v>
      </c>
      <c r="AB47" s="206">
        <v>0</v>
      </c>
      <c r="AC47" s="206">
        <v>11.12</v>
      </c>
      <c r="AD47" s="206">
        <v>0</v>
      </c>
      <c r="AE47" s="206">
        <v>0</v>
      </c>
      <c r="AF47" s="206">
        <v>0</v>
      </c>
      <c r="AG47" s="206">
        <v>30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8.9499999999999993</v>
      </c>
      <c r="L48" s="206">
        <v>554.80999999999995</v>
      </c>
      <c r="M48" s="206">
        <v>26.6</v>
      </c>
      <c r="N48" s="206">
        <v>34.270000000000003</v>
      </c>
      <c r="O48" s="206">
        <v>0</v>
      </c>
      <c r="P48" s="206">
        <v>36.119999999999997</v>
      </c>
      <c r="Q48" s="206">
        <v>6.33</v>
      </c>
      <c r="R48" s="206">
        <v>12.25</v>
      </c>
      <c r="S48" s="206">
        <v>7.65</v>
      </c>
      <c r="T48" s="206">
        <v>0</v>
      </c>
      <c r="U48" s="206">
        <v>20.5</v>
      </c>
      <c r="V48" s="206">
        <v>5.33</v>
      </c>
      <c r="W48" s="206">
        <v>13.42</v>
      </c>
      <c r="X48" s="206">
        <v>28.88</v>
      </c>
      <c r="Y48" s="206">
        <v>0</v>
      </c>
      <c r="Z48" s="206">
        <v>71.739999999999995</v>
      </c>
      <c r="AA48" s="206">
        <v>26.49</v>
      </c>
      <c r="AB48" s="206">
        <v>0</v>
      </c>
      <c r="AC48" s="206">
        <v>11.12</v>
      </c>
      <c r="AD48" s="206">
        <v>0</v>
      </c>
      <c r="AE48" s="206">
        <v>0</v>
      </c>
      <c r="AF48" s="206">
        <v>0</v>
      </c>
      <c r="AG48" s="206">
        <v>30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8.9499999999999993</v>
      </c>
      <c r="L49" s="206">
        <v>554.79999999999995</v>
      </c>
      <c r="M49" s="206">
        <v>26.6</v>
      </c>
      <c r="N49" s="206">
        <v>34.270000000000003</v>
      </c>
      <c r="O49" s="206">
        <v>0</v>
      </c>
      <c r="P49" s="206">
        <v>36.119999999999997</v>
      </c>
      <c r="Q49" s="206">
        <v>6.33</v>
      </c>
      <c r="R49" s="206">
        <v>12.25</v>
      </c>
      <c r="S49" s="206">
        <v>7.65</v>
      </c>
      <c r="T49" s="206">
        <v>0</v>
      </c>
      <c r="U49" s="206">
        <v>20.5</v>
      </c>
      <c r="V49" s="206">
        <v>5.33</v>
      </c>
      <c r="W49" s="206">
        <v>13.4</v>
      </c>
      <c r="X49" s="206">
        <v>28.88</v>
      </c>
      <c r="Y49" s="206">
        <v>0</v>
      </c>
      <c r="Z49" s="206">
        <v>71.739999999999995</v>
      </c>
      <c r="AA49" s="206">
        <v>26.49</v>
      </c>
      <c r="AB49" s="206">
        <v>0</v>
      </c>
      <c r="AC49" s="206">
        <v>11.12</v>
      </c>
      <c r="AD49" s="206">
        <v>0</v>
      </c>
      <c r="AE49" s="206">
        <v>0</v>
      </c>
      <c r="AF49" s="206">
        <v>0</v>
      </c>
      <c r="AG49" s="206">
        <v>30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8.9499999999999993</v>
      </c>
      <c r="L50" s="206">
        <v>554.79999999999995</v>
      </c>
      <c r="M50" s="206">
        <v>26.6</v>
      </c>
      <c r="N50" s="206">
        <v>34.270000000000003</v>
      </c>
      <c r="O50" s="206">
        <v>0</v>
      </c>
      <c r="P50" s="206">
        <v>36.119999999999997</v>
      </c>
      <c r="Q50" s="206">
        <v>6.33</v>
      </c>
      <c r="R50" s="206">
        <v>12.25</v>
      </c>
      <c r="S50" s="206">
        <v>7.65</v>
      </c>
      <c r="T50" s="206">
        <v>0</v>
      </c>
      <c r="U50" s="206">
        <v>20.5</v>
      </c>
      <c r="V50" s="206">
        <v>5.33</v>
      </c>
      <c r="W50" s="206">
        <v>13.4</v>
      </c>
      <c r="X50" s="206">
        <v>28.88</v>
      </c>
      <c r="Y50" s="206">
        <v>0</v>
      </c>
      <c r="Z50" s="206">
        <v>71.739999999999995</v>
      </c>
      <c r="AA50" s="206">
        <v>26.49</v>
      </c>
      <c r="AB50" s="206">
        <v>0</v>
      </c>
      <c r="AC50" s="206">
        <v>11.12</v>
      </c>
      <c r="AD50" s="206">
        <v>0</v>
      </c>
      <c r="AE50" s="206">
        <v>0</v>
      </c>
      <c r="AF50" s="206">
        <v>0</v>
      </c>
      <c r="AG50" s="206">
        <v>30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8.9499999999999993</v>
      </c>
      <c r="L51" s="206">
        <v>554.79999999999995</v>
      </c>
      <c r="M51" s="206">
        <v>26.6</v>
      </c>
      <c r="N51" s="206">
        <v>34.270000000000003</v>
      </c>
      <c r="O51" s="206">
        <v>0</v>
      </c>
      <c r="P51" s="206">
        <v>36.119999999999997</v>
      </c>
      <c r="Q51" s="206">
        <v>6.33</v>
      </c>
      <c r="R51" s="206">
        <v>12.25</v>
      </c>
      <c r="S51" s="206">
        <v>7.65</v>
      </c>
      <c r="T51" s="206">
        <v>0</v>
      </c>
      <c r="U51" s="206">
        <v>20.5</v>
      </c>
      <c r="V51" s="206">
        <v>3.43</v>
      </c>
      <c r="W51" s="206">
        <v>13.37</v>
      </c>
      <c r="X51" s="206">
        <v>28.88</v>
      </c>
      <c r="Y51" s="206">
        <v>0</v>
      </c>
      <c r="Z51" s="206">
        <v>71.739999999999995</v>
      </c>
      <c r="AA51" s="206">
        <v>26.49</v>
      </c>
      <c r="AB51" s="206">
        <v>0</v>
      </c>
      <c r="AC51" s="206">
        <v>7.6</v>
      </c>
      <c r="AD51" s="206">
        <v>0</v>
      </c>
      <c r="AE51" s="206">
        <v>0</v>
      </c>
      <c r="AF51" s="206">
        <v>0</v>
      </c>
      <c r="AG51" s="206">
        <v>30</v>
      </c>
      <c r="AH51" s="206">
        <v>0</v>
      </c>
      <c r="AI51" s="206">
        <v>0</v>
      </c>
      <c r="AJ51" s="206">
        <v>0</v>
      </c>
      <c r="AK51" s="206">
        <v>55.13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8.9499999999999993</v>
      </c>
      <c r="L52" s="206">
        <v>554.79999999999995</v>
      </c>
      <c r="M52" s="206">
        <v>26.6</v>
      </c>
      <c r="N52" s="206">
        <v>34.270000000000003</v>
      </c>
      <c r="O52" s="206">
        <v>0</v>
      </c>
      <c r="P52" s="206">
        <v>36.119999999999997</v>
      </c>
      <c r="Q52" s="206">
        <v>6.33</v>
      </c>
      <c r="R52" s="206">
        <v>12.25</v>
      </c>
      <c r="S52" s="206">
        <v>7.65</v>
      </c>
      <c r="T52" s="206">
        <v>0</v>
      </c>
      <c r="U52" s="206">
        <v>20.5</v>
      </c>
      <c r="V52" s="206">
        <v>3.43</v>
      </c>
      <c r="W52" s="206">
        <v>13.37</v>
      </c>
      <c r="X52" s="206">
        <v>28.88</v>
      </c>
      <c r="Y52" s="206">
        <v>0</v>
      </c>
      <c r="Z52" s="206">
        <v>71.739999999999995</v>
      </c>
      <c r="AA52" s="206">
        <v>26.49</v>
      </c>
      <c r="AB52" s="206">
        <v>0</v>
      </c>
      <c r="AC52" s="206">
        <v>7.6</v>
      </c>
      <c r="AD52" s="206">
        <v>0</v>
      </c>
      <c r="AE52" s="206">
        <v>0</v>
      </c>
      <c r="AF52" s="206">
        <v>0</v>
      </c>
      <c r="AG52" s="206">
        <v>30</v>
      </c>
      <c r="AH52" s="206">
        <v>0</v>
      </c>
      <c r="AI52" s="206">
        <v>0</v>
      </c>
      <c r="AJ52" s="206">
        <v>0</v>
      </c>
      <c r="AK52" s="206">
        <v>55.13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8.9499999999999993</v>
      </c>
      <c r="L53" s="206">
        <v>554.79999999999995</v>
      </c>
      <c r="M53" s="206">
        <v>26.6</v>
      </c>
      <c r="N53" s="206">
        <v>34.270000000000003</v>
      </c>
      <c r="O53" s="206">
        <v>0</v>
      </c>
      <c r="P53" s="206">
        <v>36.119999999999997</v>
      </c>
      <c r="Q53" s="206">
        <v>6.33</v>
      </c>
      <c r="R53" s="206">
        <v>12.25</v>
      </c>
      <c r="S53" s="206">
        <v>7.65</v>
      </c>
      <c r="T53" s="206">
        <v>0</v>
      </c>
      <c r="U53" s="206">
        <v>20.5</v>
      </c>
      <c r="V53" s="206">
        <v>3.43</v>
      </c>
      <c r="W53" s="206">
        <v>13.37</v>
      </c>
      <c r="X53" s="206">
        <v>28.88</v>
      </c>
      <c r="Y53" s="206">
        <v>0</v>
      </c>
      <c r="Z53" s="206">
        <v>71.739999999999995</v>
      </c>
      <c r="AA53" s="206">
        <v>26.49</v>
      </c>
      <c r="AB53" s="206">
        <v>0</v>
      </c>
      <c r="AC53" s="206">
        <v>11.12</v>
      </c>
      <c r="AD53" s="206">
        <v>0</v>
      </c>
      <c r="AE53" s="206">
        <v>0</v>
      </c>
      <c r="AF53" s="206">
        <v>0</v>
      </c>
      <c r="AG53" s="206">
        <v>30</v>
      </c>
      <c r="AH53" s="206">
        <v>0</v>
      </c>
      <c r="AI53" s="206">
        <v>0</v>
      </c>
      <c r="AJ53" s="206">
        <v>0</v>
      </c>
      <c r="AK53" s="206">
        <v>55.69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8.9499999999999993</v>
      </c>
      <c r="L54" s="206">
        <v>554.79999999999995</v>
      </c>
      <c r="M54" s="206">
        <v>26.6</v>
      </c>
      <c r="N54" s="206">
        <v>34.270000000000003</v>
      </c>
      <c r="O54" s="206">
        <v>0</v>
      </c>
      <c r="P54" s="206">
        <v>36.119999999999997</v>
      </c>
      <c r="Q54" s="206">
        <v>6.33</v>
      </c>
      <c r="R54" s="206">
        <v>12.25</v>
      </c>
      <c r="S54" s="206">
        <v>7.65</v>
      </c>
      <c r="T54" s="206">
        <v>0</v>
      </c>
      <c r="U54" s="206">
        <v>20.5</v>
      </c>
      <c r="V54" s="206">
        <v>3.43</v>
      </c>
      <c r="W54" s="206">
        <v>13.37</v>
      </c>
      <c r="X54" s="206">
        <v>28.88</v>
      </c>
      <c r="Y54" s="206">
        <v>0</v>
      </c>
      <c r="Z54" s="206">
        <v>71.739999999999995</v>
      </c>
      <c r="AA54" s="206">
        <v>26.49</v>
      </c>
      <c r="AB54" s="206">
        <v>0</v>
      </c>
      <c r="AC54" s="206">
        <v>11.12</v>
      </c>
      <c r="AD54" s="206">
        <v>0</v>
      </c>
      <c r="AE54" s="206">
        <v>0</v>
      </c>
      <c r="AF54" s="206">
        <v>0</v>
      </c>
      <c r="AG54" s="206">
        <v>30</v>
      </c>
      <c r="AH54" s="206">
        <v>0</v>
      </c>
      <c r="AI54" s="206">
        <v>0</v>
      </c>
      <c r="AJ54" s="206">
        <v>0</v>
      </c>
      <c r="AK54" s="206">
        <v>55.69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9.1</v>
      </c>
      <c r="L55" s="206">
        <v>554.79999999999995</v>
      </c>
      <c r="M55" s="206">
        <v>26.6</v>
      </c>
      <c r="N55" s="206">
        <v>34.270000000000003</v>
      </c>
      <c r="O55" s="206">
        <v>0</v>
      </c>
      <c r="P55" s="206">
        <v>36.119999999999997</v>
      </c>
      <c r="Q55" s="206">
        <v>6.33</v>
      </c>
      <c r="R55" s="206">
        <v>12.25</v>
      </c>
      <c r="S55" s="206">
        <v>6.81</v>
      </c>
      <c r="T55" s="206">
        <v>0</v>
      </c>
      <c r="U55" s="206">
        <v>20.5</v>
      </c>
      <c r="V55" s="206">
        <v>3.43</v>
      </c>
      <c r="W55" s="206">
        <v>13.37</v>
      </c>
      <c r="X55" s="206">
        <v>28.88</v>
      </c>
      <c r="Y55" s="206">
        <v>0</v>
      </c>
      <c r="Z55" s="206">
        <v>71.739999999999995</v>
      </c>
      <c r="AA55" s="206">
        <v>26.49</v>
      </c>
      <c r="AB55" s="206">
        <v>0</v>
      </c>
      <c r="AC55" s="206">
        <v>11.12</v>
      </c>
      <c r="AD55" s="206">
        <v>0</v>
      </c>
      <c r="AE55" s="206">
        <v>0</v>
      </c>
      <c r="AF55" s="206">
        <v>0</v>
      </c>
      <c r="AG55" s="206">
        <v>30</v>
      </c>
      <c r="AH55" s="206">
        <v>0</v>
      </c>
      <c r="AI55" s="206">
        <v>0</v>
      </c>
      <c r="AJ55" s="206">
        <v>0</v>
      </c>
      <c r="AK55" s="206">
        <v>55.69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8.61</v>
      </c>
      <c r="L56" s="206">
        <v>459.55</v>
      </c>
      <c r="M56" s="206">
        <v>26.6</v>
      </c>
      <c r="N56" s="206">
        <v>34.270000000000003</v>
      </c>
      <c r="O56" s="206">
        <v>0</v>
      </c>
      <c r="P56" s="206">
        <v>36.119999999999997</v>
      </c>
      <c r="Q56" s="206">
        <v>5.75</v>
      </c>
      <c r="R56" s="206">
        <v>11.49</v>
      </c>
      <c r="S56" s="206">
        <v>5.61</v>
      </c>
      <c r="T56" s="206">
        <v>0</v>
      </c>
      <c r="U56" s="206">
        <v>20.5</v>
      </c>
      <c r="V56" s="206">
        <v>3.43</v>
      </c>
      <c r="W56" s="206">
        <v>12.5</v>
      </c>
      <c r="X56" s="206">
        <v>27.76</v>
      </c>
      <c r="Y56" s="206">
        <v>0</v>
      </c>
      <c r="Z56" s="206">
        <v>68.930000000000007</v>
      </c>
      <c r="AA56" s="206">
        <v>24.89</v>
      </c>
      <c r="AB56" s="206">
        <v>0</v>
      </c>
      <c r="AC56" s="206">
        <v>11.12</v>
      </c>
      <c r="AD56" s="206">
        <v>0</v>
      </c>
      <c r="AE56" s="206">
        <v>0</v>
      </c>
      <c r="AF56" s="206">
        <v>0</v>
      </c>
      <c r="AG56" s="206">
        <v>30</v>
      </c>
      <c r="AH56" s="206">
        <v>0</v>
      </c>
      <c r="AI56" s="206">
        <v>0</v>
      </c>
      <c r="AJ56" s="206">
        <v>0</v>
      </c>
      <c r="AK56" s="206">
        <v>55.69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8.9499999999999993</v>
      </c>
      <c r="L57" s="206">
        <v>513.16</v>
      </c>
      <c r="M57" s="206">
        <v>26.6</v>
      </c>
      <c r="N57" s="206">
        <v>34.270000000000003</v>
      </c>
      <c r="O57" s="206">
        <v>0</v>
      </c>
      <c r="P57" s="206">
        <v>36.119999999999997</v>
      </c>
      <c r="Q57" s="206">
        <v>6.33</v>
      </c>
      <c r="R57" s="206">
        <v>12.25</v>
      </c>
      <c r="S57" s="206">
        <v>4.46</v>
      </c>
      <c r="T57" s="206">
        <v>0</v>
      </c>
      <c r="U57" s="206">
        <v>20.5</v>
      </c>
      <c r="V57" s="206">
        <v>3.43</v>
      </c>
      <c r="W57" s="206">
        <v>13.28</v>
      </c>
      <c r="X57" s="206">
        <v>28.88</v>
      </c>
      <c r="Y57" s="206">
        <v>0</v>
      </c>
      <c r="Z57" s="206">
        <v>71.739999999999995</v>
      </c>
      <c r="AA57" s="206">
        <v>26.49</v>
      </c>
      <c r="AB57" s="206">
        <v>0</v>
      </c>
      <c r="AC57" s="206">
        <v>11.12</v>
      </c>
      <c r="AD57" s="206">
        <v>0</v>
      </c>
      <c r="AE57" s="206">
        <v>0</v>
      </c>
      <c r="AF57" s="206">
        <v>0</v>
      </c>
      <c r="AG57" s="206">
        <v>30</v>
      </c>
      <c r="AH57" s="206">
        <v>0</v>
      </c>
      <c r="AI57" s="206">
        <v>0</v>
      </c>
      <c r="AJ57" s="206">
        <v>0</v>
      </c>
      <c r="AK57" s="206">
        <v>55.69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8.6199999999999992</v>
      </c>
      <c r="L58" s="206">
        <v>458.4</v>
      </c>
      <c r="M58" s="206">
        <v>26.6</v>
      </c>
      <c r="N58" s="206">
        <v>34.270000000000003</v>
      </c>
      <c r="O58" s="206">
        <v>0</v>
      </c>
      <c r="P58" s="206">
        <v>36.119999999999997</v>
      </c>
      <c r="Q58" s="206">
        <v>5.75</v>
      </c>
      <c r="R58" s="206">
        <v>11.49</v>
      </c>
      <c r="S58" s="206">
        <v>4.3099999999999996</v>
      </c>
      <c r="T58" s="206">
        <v>0</v>
      </c>
      <c r="U58" s="206">
        <v>20.5</v>
      </c>
      <c r="V58" s="206">
        <v>3.43</v>
      </c>
      <c r="W58" s="206">
        <v>12.56</v>
      </c>
      <c r="X58" s="206">
        <v>27.76</v>
      </c>
      <c r="Y58" s="206">
        <v>0</v>
      </c>
      <c r="Z58" s="206">
        <v>68.930000000000007</v>
      </c>
      <c r="AA58" s="206">
        <v>24.89</v>
      </c>
      <c r="AB58" s="206">
        <v>0</v>
      </c>
      <c r="AC58" s="206">
        <v>11.12</v>
      </c>
      <c r="AD58" s="206">
        <v>0</v>
      </c>
      <c r="AE58" s="206">
        <v>0</v>
      </c>
      <c r="AF58" s="206">
        <v>0</v>
      </c>
      <c r="AG58" s="206">
        <v>30</v>
      </c>
      <c r="AH58" s="206">
        <v>0</v>
      </c>
      <c r="AI58" s="206">
        <v>0</v>
      </c>
      <c r="AJ58" s="206">
        <v>0</v>
      </c>
      <c r="AK58" s="206">
        <v>55.69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8.6199999999999992</v>
      </c>
      <c r="L59" s="206">
        <v>304.45</v>
      </c>
      <c r="M59" s="206">
        <v>26.6</v>
      </c>
      <c r="N59" s="206">
        <v>34.270000000000003</v>
      </c>
      <c r="O59" s="206">
        <v>0</v>
      </c>
      <c r="P59" s="206">
        <v>36.119999999999997</v>
      </c>
      <c r="Q59" s="206">
        <v>5.75</v>
      </c>
      <c r="R59" s="206">
        <v>11.49</v>
      </c>
      <c r="S59" s="206">
        <v>4.3099999999999996</v>
      </c>
      <c r="T59" s="206">
        <v>0</v>
      </c>
      <c r="U59" s="206">
        <v>20.5</v>
      </c>
      <c r="V59" s="206">
        <v>3.43</v>
      </c>
      <c r="W59" s="206">
        <v>12.56</v>
      </c>
      <c r="X59" s="206">
        <v>27.76</v>
      </c>
      <c r="Y59" s="206">
        <v>0</v>
      </c>
      <c r="Z59" s="206">
        <v>68.930000000000007</v>
      </c>
      <c r="AA59" s="206">
        <v>24.89</v>
      </c>
      <c r="AB59" s="206">
        <v>0</v>
      </c>
      <c r="AC59" s="206">
        <v>11.12</v>
      </c>
      <c r="AD59" s="206">
        <v>0</v>
      </c>
      <c r="AE59" s="206">
        <v>0</v>
      </c>
      <c r="AF59" s="206">
        <v>0</v>
      </c>
      <c r="AG59" s="206">
        <v>30</v>
      </c>
      <c r="AH59" s="206">
        <v>0</v>
      </c>
      <c r="AI59" s="206">
        <v>0</v>
      </c>
      <c r="AJ59" s="206">
        <v>0</v>
      </c>
      <c r="AK59" s="206">
        <v>57.27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8.6199999999999992</v>
      </c>
      <c r="L60" s="206">
        <v>304.45</v>
      </c>
      <c r="M60" s="206">
        <v>26.6</v>
      </c>
      <c r="N60" s="206">
        <v>34.270000000000003</v>
      </c>
      <c r="O60" s="206">
        <v>0</v>
      </c>
      <c r="P60" s="206">
        <v>36.119999999999997</v>
      </c>
      <c r="Q60" s="206">
        <v>5.75</v>
      </c>
      <c r="R60" s="206">
        <v>11.49</v>
      </c>
      <c r="S60" s="206">
        <v>4.3099999999999996</v>
      </c>
      <c r="T60" s="206">
        <v>0</v>
      </c>
      <c r="U60" s="206">
        <v>20.5</v>
      </c>
      <c r="V60" s="206">
        <v>3.43</v>
      </c>
      <c r="W60" s="206">
        <v>12.5</v>
      </c>
      <c r="X60" s="206">
        <v>27.76</v>
      </c>
      <c r="Y60" s="206">
        <v>0</v>
      </c>
      <c r="Z60" s="206">
        <v>68.930000000000007</v>
      </c>
      <c r="AA60" s="206">
        <v>24.89</v>
      </c>
      <c r="AB60" s="206">
        <v>0</v>
      </c>
      <c r="AC60" s="206">
        <v>11.12</v>
      </c>
      <c r="AD60" s="206">
        <v>0</v>
      </c>
      <c r="AE60" s="206">
        <v>0</v>
      </c>
      <c r="AF60" s="206">
        <v>0</v>
      </c>
      <c r="AG60" s="206">
        <v>30</v>
      </c>
      <c r="AH60" s="206">
        <v>0</v>
      </c>
      <c r="AI60" s="206">
        <v>0</v>
      </c>
      <c r="AJ60" s="206">
        <v>0</v>
      </c>
      <c r="AK60" s="206">
        <v>57.27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8.6199999999999992</v>
      </c>
      <c r="L61" s="206">
        <v>412.46</v>
      </c>
      <c r="M61" s="206">
        <v>26.6</v>
      </c>
      <c r="N61" s="206">
        <v>34.270000000000003</v>
      </c>
      <c r="O61" s="206">
        <v>0</v>
      </c>
      <c r="P61" s="206">
        <v>36.119999999999997</v>
      </c>
      <c r="Q61" s="206">
        <v>5.75</v>
      </c>
      <c r="R61" s="206">
        <v>11.49</v>
      </c>
      <c r="S61" s="206">
        <v>4.3099999999999996</v>
      </c>
      <c r="T61" s="206">
        <v>0</v>
      </c>
      <c r="U61" s="206">
        <v>20.5</v>
      </c>
      <c r="V61" s="206">
        <v>3.43</v>
      </c>
      <c r="W61" s="206">
        <v>12.5</v>
      </c>
      <c r="X61" s="206">
        <v>27.76</v>
      </c>
      <c r="Y61" s="206">
        <v>0</v>
      </c>
      <c r="Z61" s="206">
        <v>68.930000000000007</v>
      </c>
      <c r="AA61" s="206">
        <v>24.89</v>
      </c>
      <c r="AB61" s="206">
        <v>0</v>
      </c>
      <c r="AC61" s="206">
        <v>11.12</v>
      </c>
      <c r="AD61" s="206">
        <v>0</v>
      </c>
      <c r="AE61" s="206">
        <v>0</v>
      </c>
      <c r="AF61" s="206">
        <v>0</v>
      </c>
      <c r="AG61" s="206">
        <v>30</v>
      </c>
      <c r="AH61" s="206">
        <v>0</v>
      </c>
      <c r="AI61" s="206">
        <v>0</v>
      </c>
      <c r="AJ61" s="206">
        <v>0</v>
      </c>
      <c r="AK61" s="206">
        <v>57.27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8.9499999999999993</v>
      </c>
      <c r="L62" s="206">
        <v>539.01</v>
      </c>
      <c r="M62" s="206">
        <v>26.6</v>
      </c>
      <c r="N62" s="206">
        <v>34.270000000000003</v>
      </c>
      <c r="O62" s="206">
        <v>0</v>
      </c>
      <c r="P62" s="206">
        <v>36.119999999999997</v>
      </c>
      <c r="Q62" s="206">
        <v>6.33</v>
      </c>
      <c r="R62" s="206">
        <v>12.25</v>
      </c>
      <c r="S62" s="206">
        <v>4.3099999999999996</v>
      </c>
      <c r="T62" s="206">
        <v>0</v>
      </c>
      <c r="U62" s="206">
        <v>20.5</v>
      </c>
      <c r="V62" s="206">
        <v>3.43</v>
      </c>
      <c r="W62" s="206">
        <v>13.28</v>
      </c>
      <c r="X62" s="206">
        <v>28.88</v>
      </c>
      <c r="Y62" s="206">
        <v>0</v>
      </c>
      <c r="Z62" s="206">
        <v>71.739999999999995</v>
      </c>
      <c r="AA62" s="206">
        <v>26.49</v>
      </c>
      <c r="AB62" s="206">
        <v>0</v>
      </c>
      <c r="AC62" s="206">
        <v>11.12</v>
      </c>
      <c r="AD62" s="206">
        <v>0</v>
      </c>
      <c r="AE62" s="206">
        <v>0</v>
      </c>
      <c r="AF62" s="206">
        <v>0</v>
      </c>
      <c r="AG62" s="206">
        <v>30</v>
      </c>
      <c r="AH62" s="206">
        <v>0</v>
      </c>
      <c r="AI62" s="206">
        <v>0</v>
      </c>
      <c r="AJ62" s="206">
        <v>0</v>
      </c>
      <c r="AK62" s="206">
        <v>57.27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8.6199999999999992</v>
      </c>
      <c r="L63" s="206">
        <v>538.79999999999995</v>
      </c>
      <c r="M63" s="206">
        <v>26.6</v>
      </c>
      <c r="N63" s="206">
        <v>34.270000000000003</v>
      </c>
      <c r="O63" s="206">
        <v>0</v>
      </c>
      <c r="P63" s="206">
        <v>36.119999999999997</v>
      </c>
      <c r="Q63" s="206">
        <v>5.75</v>
      </c>
      <c r="R63" s="206">
        <v>11.49</v>
      </c>
      <c r="S63" s="206">
        <v>4.3099999999999996</v>
      </c>
      <c r="T63" s="206">
        <v>0</v>
      </c>
      <c r="U63" s="206">
        <v>20.5</v>
      </c>
      <c r="V63" s="206">
        <v>3.43</v>
      </c>
      <c r="W63" s="206">
        <v>12.45</v>
      </c>
      <c r="X63" s="206">
        <v>27.76</v>
      </c>
      <c r="Y63" s="206">
        <v>0</v>
      </c>
      <c r="Z63" s="206">
        <v>68.930000000000007</v>
      </c>
      <c r="AA63" s="206">
        <v>24.89</v>
      </c>
      <c r="AB63" s="206">
        <v>0</v>
      </c>
      <c r="AC63" s="206">
        <v>11.12</v>
      </c>
      <c r="AD63" s="206">
        <v>0</v>
      </c>
      <c r="AE63" s="206">
        <v>0</v>
      </c>
      <c r="AF63" s="206">
        <v>0</v>
      </c>
      <c r="AG63" s="206">
        <v>30</v>
      </c>
      <c r="AH63" s="206">
        <v>0</v>
      </c>
      <c r="AI63" s="206">
        <v>0</v>
      </c>
      <c r="AJ63" s="206">
        <v>0</v>
      </c>
      <c r="AK63" s="206">
        <v>58.52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8.9499999999999993</v>
      </c>
      <c r="L64" s="206">
        <v>554.79999999999995</v>
      </c>
      <c r="M64" s="206">
        <v>26.6</v>
      </c>
      <c r="N64" s="206">
        <v>34.270000000000003</v>
      </c>
      <c r="O64" s="206">
        <v>0</v>
      </c>
      <c r="P64" s="206">
        <v>36.119999999999997</v>
      </c>
      <c r="Q64" s="206">
        <v>6.33</v>
      </c>
      <c r="R64" s="206">
        <v>12.25</v>
      </c>
      <c r="S64" s="206">
        <v>4.3099999999999996</v>
      </c>
      <c r="T64" s="206">
        <v>0</v>
      </c>
      <c r="U64" s="206">
        <v>20.5</v>
      </c>
      <c r="V64" s="206">
        <v>3.43</v>
      </c>
      <c r="W64" s="206">
        <v>13.28</v>
      </c>
      <c r="X64" s="206">
        <v>28.88</v>
      </c>
      <c r="Y64" s="206">
        <v>0</v>
      </c>
      <c r="Z64" s="206">
        <v>71.739999999999995</v>
      </c>
      <c r="AA64" s="206">
        <v>26.49</v>
      </c>
      <c r="AB64" s="206">
        <v>0</v>
      </c>
      <c r="AC64" s="206">
        <v>11.12</v>
      </c>
      <c r="AD64" s="206">
        <v>0</v>
      </c>
      <c r="AE64" s="206">
        <v>0</v>
      </c>
      <c r="AF64" s="206">
        <v>0</v>
      </c>
      <c r="AG64" s="206">
        <v>30</v>
      </c>
      <c r="AH64" s="206">
        <v>0</v>
      </c>
      <c r="AI64" s="206">
        <v>0</v>
      </c>
      <c r="AJ64" s="206">
        <v>0</v>
      </c>
      <c r="AK64" s="206">
        <v>58.52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8.9499999999999993</v>
      </c>
      <c r="L65" s="206">
        <v>554.79999999999995</v>
      </c>
      <c r="M65" s="206">
        <v>26.6</v>
      </c>
      <c r="N65" s="206">
        <v>34.270000000000003</v>
      </c>
      <c r="O65" s="206">
        <v>0</v>
      </c>
      <c r="P65" s="206">
        <v>36.119999999999997</v>
      </c>
      <c r="Q65" s="206">
        <v>6.33</v>
      </c>
      <c r="R65" s="206">
        <v>12.25</v>
      </c>
      <c r="S65" s="206">
        <v>4.3099999999999996</v>
      </c>
      <c r="T65" s="206">
        <v>0</v>
      </c>
      <c r="U65" s="206">
        <v>20.5</v>
      </c>
      <c r="V65" s="206">
        <v>3.43</v>
      </c>
      <c r="W65" s="206">
        <v>13.28</v>
      </c>
      <c r="X65" s="206">
        <v>28.88</v>
      </c>
      <c r="Y65" s="206">
        <v>0</v>
      </c>
      <c r="Z65" s="206">
        <v>71.739999999999995</v>
      </c>
      <c r="AA65" s="206">
        <v>26.49</v>
      </c>
      <c r="AB65" s="206">
        <v>0</v>
      </c>
      <c r="AC65" s="206">
        <v>11.12</v>
      </c>
      <c r="AD65" s="206">
        <v>0</v>
      </c>
      <c r="AE65" s="206">
        <v>0</v>
      </c>
      <c r="AF65" s="206">
        <v>0</v>
      </c>
      <c r="AG65" s="206">
        <v>30</v>
      </c>
      <c r="AH65" s="206">
        <v>0</v>
      </c>
      <c r="AI65" s="206">
        <v>0</v>
      </c>
      <c r="AJ65" s="206">
        <v>0</v>
      </c>
      <c r="AK65" s="206">
        <v>56.74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8.9499999999999993</v>
      </c>
      <c r="L66" s="206">
        <v>554.79999999999995</v>
      </c>
      <c r="M66" s="206">
        <v>26.6</v>
      </c>
      <c r="N66" s="206">
        <v>34.270000000000003</v>
      </c>
      <c r="O66" s="206">
        <v>0</v>
      </c>
      <c r="P66" s="206">
        <v>36.119999999999997</v>
      </c>
      <c r="Q66" s="206">
        <v>6.33</v>
      </c>
      <c r="R66" s="206">
        <v>12.25</v>
      </c>
      <c r="S66" s="206">
        <v>4.3099999999999996</v>
      </c>
      <c r="T66" s="206">
        <v>0</v>
      </c>
      <c r="U66" s="206">
        <v>20.5</v>
      </c>
      <c r="V66" s="206">
        <v>3.43</v>
      </c>
      <c r="W66" s="206">
        <v>13.28</v>
      </c>
      <c r="X66" s="206">
        <v>28.88</v>
      </c>
      <c r="Y66" s="206">
        <v>0</v>
      </c>
      <c r="Z66" s="206">
        <v>71.739999999999995</v>
      </c>
      <c r="AA66" s="206">
        <v>26.49</v>
      </c>
      <c r="AB66" s="206">
        <v>0</v>
      </c>
      <c r="AC66" s="206">
        <v>11.12</v>
      </c>
      <c r="AD66" s="206">
        <v>0</v>
      </c>
      <c r="AE66" s="206">
        <v>0</v>
      </c>
      <c r="AF66" s="206">
        <v>0</v>
      </c>
      <c r="AG66" s="206">
        <v>30</v>
      </c>
      <c r="AH66" s="206">
        <v>0</v>
      </c>
      <c r="AI66" s="206">
        <v>0</v>
      </c>
      <c r="AJ66" s="206">
        <v>0</v>
      </c>
      <c r="AK66" s="206">
        <v>56.2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8.9499999999999993</v>
      </c>
      <c r="L67" s="206">
        <v>554.79999999999995</v>
      </c>
      <c r="M67" s="206">
        <v>26.6</v>
      </c>
      <c r="N67" s="206">
        <v>34.270000000000003</v>
      </c>
      <c r="O67" s="206">
        <v>0</v>
      </c>
      <c r="P67" s="206">
        <v>36.119999999999997</v>
      </c>
      <c r="Q67" s="206">
        <v>6.33</v>
      </c>
      <c r="R67" s="206">
        <v>12.25</v>
      </c>
      <c r="S67" s="206">
        <v>4.3099999999999996</v>
      </c>
      <c r="T67" s="206">
        <v>0</v>
      </c>
      <c r="U67" s="206">
        <v>20.5</v>
      </c>
      <c r="V67" s="206">
        <v>3.43</v>
      </c>
      <c r="W67" s="206">
        <v>13.11</v>
      </c>
      <c r="X67" s="206">
        <v>28.88</v>
      </c>
      <c r="Y67" s="206">
        <v>0</v>
      </c>
      <c r="Z67" s="206">
        <v>71.739999999999995</v>
      </c>
      <c r="AA67" s="206">
        <v>26.49</v>
      </c>
      <c r="AB67" s="206">
        <v>0</v>
      </c>
      <c r="AC67" s="206">
        <v>11.12</v>
      </c>
      <c r="AD67" s="206">
        <v>0</v>
      </c>
      <c r="AE67" s="206">
        <v>0</v>
      </c>
      <c r="AF67" s="206">
        <v>0</v>
      </c>
      <c r="AG67" s="206">
        <v>30</v>
      </c>
      <c r="AH67" s="206">
        <v>0</v>
      </c>
      <c r="AI67" s="206">
        <v>0</v>
      </c>
      <c r="AJ67" s="206">
        <v>0</v>
      </c>
      <c r="AK67" s="206">
        <v>54.91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8.9499999999999993</v>
      </c>
      <c r="L68" s="206">
        <v>554.79999999999995</v>
      </c>
      <c r="M68" s="206">
        <v>26.6</v>
      </c>
      <c r="N68" s="206">
        <v>34.270000000000003</v>
      </c>
      <c r="O68" s="206">
        <v>0</v>
      </c>
      <c r="P68" s="206">
        <v>36.119999999999997</v>
      </c>
      <c r="Q68" s="206">
        <v>6.33</v>
      </c>
      <c r="R68" s="206">
        <v>12.25</v>
      </c>
      <c r="S68" s="206">
        <v>4.3099999999999996</v>
      </c>
      <c r="T68" s="206">
        <v>0</v>
      </c>
      <c r="U68" s="206">
        <v>20.5</v>
      </c>
      <c r="V68" s="206">
        <v>3.43</v>
      </c>
      <c r="W68" s="206">
        <v>13.11</v>
      </c>
      <c r="X68" s="206">
        <v>28.88</v>
      </c>
      <c r="Y68" s="206">
        <v>0</v>
      </c>
      <c r="Z68" s="206">
        <v>71.739999999999995</v>
      </c>
      <c r="AA68" s="206">
        <v>26.49</v>
      </c>
      <c r="AB68" s="206">
        <v>0</v>
      </c>
      <c r="AC68" s="206">
        <v>11.12</v>
      </c>
      <c r="AD68" s="206">
        <v>0</v>
      </c>
      <c r="AE68" s="206">
        <v>0</v>
      </c>
      <c r="AF68" s="206">
        <v>0</v>
      </c>
      <c r="AG68" s="206">
        <v>30</v>
      </c>
      <c r="AH68" s="206">
        <v>0</v>
      </c>
      <c r="AI68" s="206">
        <v>0</v>
      </c>
      <c r="AJ68" s="206">
        <v>0</v>
      </c>
      <c r="AK68" s="206">
        <v>54.91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8.9499999999999993</v>
      </c>
      <c r="L69" s="206">
        <v>554.79999999999995</v>
      </c>
      <c r="M69" s="206">
        <v>26.6</v>
      </c>
      <c r="N69" s="206">
        <v>34.270000000000003</v>
      </c>
      <c r="O69" s="206">
        <v>0</v>
      </c>
      <c r="P69" s="206">
        <v>36.119999999999997</v>
      </c>
      <c r="Q69" s="206">
        <v>6.33</v>
      </c>
      <c r="R69" s="206">
        <v>12.25</v>
      </c>
      <c r="S69" s="206">
        <v>4.3099999999999996</v>
      </c>
      <c r="T69" s="206">
        <v>0</v>
      </c>
      <c r="U69" s="206">
        <v>20.5</v>
      </c>
      <c r="V69" s="206">
        <v>3.43</v>
      </c>
      <c r="W69" s="206">
        <v>13.11</v>
      </c>
      <c r="X69" s="206">
        <v>28.88</v>
      </c>
      <c r="Y69" s="206">
        <v>0</v>
      </c>
      <c r="Z69" s="206">
        <v>71.739999999999995</v>
      </c>
      <c r="AA69" s="206">
        <v>26.49</v>
      </c>
      <c r="AB69" s="206">
        <v>0</v>
      </c>
      <c r="AC69" s="206">
        <v>11.12</v>
      </c>
      <c r="AD69" s="206">
        <v>0</v>
      </c>
      <c r="AE69" s="206">
        <v>0</v>
      </c>
      <c r="AF69" s="206">
        <v>0</v>
      </c>
      <c r="AG69" s="206">
        <v>30</v>
      </c>
      <c r="AH69" s="206">
        <v>0</v>
      </c>
      <c r="AI69" s="206">
        <v>0</v>
      </c>
      <c r="AJ69" s="206">
        <v>0</v>
      </c>
      <c r="AK69" s="206">
        <v>54.6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17.350000000000001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8.9499999999999993</v>
      </c>
      <c r="L70" s="206">
        <v>554.79999999999995</v>
      </c>
      <c r="M70" s="206">
        <v>26.6</v>
      </c>
      <c r="N70" s="206">
        <v>34.270000000000003</v>
      </c>
      <c r="O70" s="206">
        <v>0</v>
      </c>
      <c r="P70" s="206">
        <v>36.119999999999997</v>
      </c>
      <c r="Q70" s="206">
        <v>6.33</v>
      </c>
      <c r="R70" s="206">
        <v>12.25</v>
      </c>
      <c r="S70" s="206">
        <v>4.3099999999999996</v>
      </c>
      <c r="T70" s="206">
        <v>0</v>
      </c>
      <c r="U70" s="206">
        <v>20.5</v>
      </c>
      <c r="V70" s="206">
        <v>3.43</v>
      </c>
      <c r="W70" s="206">
        <v>13.11</v>
      </c>
      <c r="X70" s="206">
        <v>28.88</v>
      </c>
      <c r="Y70" s="206">
        <v>0</v>
      </c>
      <c r="Z70" s="206">
        <v>71.739999999999995</v>
      </c>
      <c r="AA70" s="206">
        <v>26.49</v>
      </c>
      <c r="AB70" s="206">
        <v>0</v>
      </c>
      <c r="AC70" s="206">
        <v>11.43</v>
      </c>
      <c r="AD70" s="206">
        <v>0</v>
      </c>
      <c r="AE70" s="206">
        <v>0</v>
      </c>
      <c r="AF70" s="206">
        <v>0</v>
      </c>
      <c r="AG70" s="206">
        <v>30</v>
      </c>
      <c r="AH70" s="206">
        <v>0</v>
      </c>
      <c r="AI70" s="206">
        <v>0</v>
      </c>
      <c r="AJ70" s="206">
        <v>0</v>
      </c>
      <c r="AK70" s="206">
        <v>53.98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10.35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8.9499999999999993</v>
      </c>
      <c r="L71" s="206">
        <v>554.79999999999995</v>
      </c>
      <c r="M71" s="206">
        <v>26.6</v>
      </c>
      <c r="N71" s="206">
        <v>34.270000000000003</v>
      </c>
      <c r="O71" s="206">
        <v>0</v>
      </c>
      <c r="P71" s="206">
        <v>36.119999999999997</v>
      </c>
      <c r="Q71" s="206">
        <v>6.33</v>
      </c>
      <c r="R71" s="206">
        <v>12.25</v>
      </c>
      <c r="S71" s="206">
        <v>4.3099999999999996</v>
      </c>
      <c r="T71" s="206">
        <v>0</v>
      </c>
      <c r="U71" s="206">
        <v>20.5</v>
      </c>
      <c r="V71" s="206">
        <v>3.43</v>
      </c>
      <c r="W71" s="206">
        <v>13.01</v>
      </c>
      <c r="X71" s="206">
        <v>28.88</v>
      </c>
      <c r="Y71" s="206">
        <v>0</v>
      </c>
      <c r="Z71" s="206">
        <v>71.739999999999995</v>
      </c>
      <c r="AA71" s="206">
        <v>26.49</v>
      </c>
      <c r="AB71" s="206">
        <v>0</v>
      </c>
      <c r="AC71" s="206">
        <v>11.43</v>
      </c>
      <c r="AD71" s="206">
        <v>0</v>
      </c>
      <c r="AE71" s="206">
        <v>0</v>
      </c>
      <c r="AF71" s="206">
        <v>0</v>
      </c>
      <c r="AG71" s="206">
        <v>30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4.62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8.9499999999999993</v>
      </c>
      <c r="L72" s="206">
        <v>554.79999999999995</v>
      </c>
      <c r="M72" s="206">
        <v>26.6</v>
      </c>
      <c r="N72" s="206">
        <v>34.270000000000003</v>
      </c>
      <c r="O72" s="206">
        <v>0</v>
      </c>
      <c r="P72" s="206">
        <v>36.119999999999997</v>
      </c>
      <c r="Q72" s="206">
        <v>6.33</v>
      </c>
      <c r="R72" s="206">
        <v>12.25</v>
      </c>
      <c r="S72" s="206">
        <v>4.3099999999999996</v>
      </c>
      <c r="T72" s="206">
        <v>0</v>
      </c>
      <c r="U72" s="206">
        <v>20.5</v>
      </c>
      <c r="V72" s="206">
        <v>3.43</v>
      </c>
      <c r="W72" s="206">
        <v>13.01</v>
      </c>
      <c r="X72" s="206">
        <v>28.88</v>
      </c>
      <c r="Y72" s="206">
        <v>0</v>
      </c>
      <c r="Z72" s="206">
        <v>71.739999999999995</v>
      </c>
      <c r="AA72" s="206">
        <v>26.49</v>
      </c>
      <c r="AB72" s="206">
        <v>0</v>
      </c>
      <c r="AC72" s="206">
        <v>11.43</v>
      </c>
      <c r="AD72" s="206">
        <v>0</v>
      </c>
      <c r="AE72" s="206">
        <v>0</v>
      </c>
      <c r="AF72" s="206">
        <v>0</v>
      </c>
      <c r="AG72" s="206">
        <v>30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1.83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8.9499999999999993</v>
      </c>
      <c r="L73" s="206">
        <v>554.79999999999995</v>
      </c>
      <c r="M73" s="206">
        <v>26.6</v>
      </c>
      <c r="N73" s="206">
        <v>34.270000000000003</v>
      </c>
      <c r="O73" s="206">
        <v>0</v>
      </c>
      <c r="P73" s="206">
        <v>36.119999999999997</v>
      </c>
      <c r="Q73" s="206">
        <v>6.33</v>
      </c>
      <c r="R73" s="206">
        <v>12.25</v>
      </c>
      <c r="S73" s="206">
        <v>4.3099999999999996</v>
      </c>
      <c r="T73" s="206">
        <v>0</v>
      </c>
      <c r="U73" s="206">
        <v>20.5</v>
      </c>
      <c r="V73" s="206">
        <v>3.43</v>
      </c>
      <c r="W73" s="206">
        <v>12.84</v>
      </c>
      <c r="X73" s="206">
        <v>28.88</v>
      </c>
      <c r="Y73" s="206">
        <v>0</v>
      </c>
      <c r="Z73" s="206">
        <v>71.739999999999995</v>
      </c>
      <c r="AA73" s="206">
        <v>26.49</v>
      </c>
      <c r="AB73" s="206">
        <v>0</v>
      </c>
      <c r="AC73" s="206">
        <v>11.43</v>
      </c>
      <c r="AD73" s="206">
        <v>0</v>
      </c>
      <c r="AE73" s="206">
        <v>0</v>
      </c>
      <c r="AF73" s="206">
        <v>0</v>
      </c>
      <c r="AG73" s="206">
        <v>30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0.24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8.9499999999999993</v>
      </c>
      <c r="L74" s="206">
        <v>554.79999999999995</v>
      </c>
      <c r="M74" s="206">
        <v>26.6</v>
      </c>
      <c r="N74" s="206">
        <v>34.270000000000003</v>
      </c>
      <c r="O74" s="206">
        <v>0</v>
      </c>
      <c r="P74" s="206">
        <v>36.119999999999997</v>
      </c>
      <c r="Q74" s="206">
        <v>6.33</v>
      </c>
      <c r="R74" s="206">
        <v>12.25</v>
      </c>
      <c r="S74" s="206">
        <v>4.3099999999999996</v>
      </c>
      <c r="T74" s="206">
        <v>0</v>
      </c>
      <c r="U74" s="206">
        <v>20.5</v>
      </c>
      <c r="V74" s="206">
        <v>3.43</v>
      </c>
      <c r="W74" s="206">
        <v>12.84</v>
      </c>
      <c r="X74" s="206">
        <v>28.88</v>
      </c>
      <c r="Y74" s="206">
        <v>0</v>
      </c>
      <c r="Z74" s="206">
        <v>71.739999999999995</v>
      </c>
      <c r="AA74" s="206">
        <v>26.49</v>
      </c>
      <c r="AB74" s="206">
        <v>0</v>
      </c>
      <c r="AC74" s="206">
        <v>11.43</v>
      </c>
      <c r="AD74" s="206">
        <v>0</v>
      </c>
      <c r="AE74" s="206">
        <v>0</v>
      </c>
      <c r="AF74" s="206">
        <v>0</v>
      </c>
      <c r="AG74" s="206">
        <v>30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8.9499999999999993</v>
      </c>
      <c r="L75" s="206">
        <v>554.79999999999995</v>
      </c>
      <c r="M75" s="206">
        <v>26.6</v>
      </c>
      <c r="N75" s="206">
        <v>34.270000000000003</v>
      </c>
      <c r="O75" s="206">
        <v>0</v>
      </c>
      <c r="P75" s="206">
        <v>36.119999999999997</v>
      </c>
      <c r="Q75" s="206">
        <v>6.33</v>
      </c>
      <c r="R75" s="206">
        <v>12.25</v>
      </c>
      <c r="S75" s="206">
        <v>4.3099999999999996</v>
      </c>
      <c r="T75" s="206">
        <v>0</v>
      </c>
      <c r="U75" s="206">
        <v>20.5</v>
      </c>
      <c r="V75" s="206">
        <v>3.43</v>
      </c>
      <c r="W75" s="206">
        <v>12.84</v>
      </c>
      <c r="X75" s="206">
        <v>28.88</v>
      </c>
      <c r="Y75" s="206">
        <v>0</v>
      </c>
      <c r="Z75" s="206">
        <v>71.739999999999995</v>
      </c>
      <c r="AA75" s="206">
        <v>26.49</v>
      </c>
      <c r="AB75" s="206">
        <v>0</v>
      </c>
      <c r="AC75" s="206">
        <v>11.74</v>
      </c>
      <c r="AD75" s="206">
        <v>0</v>
      </c>
      <c r="AE75" s="206">
        <v>0</v>
      </c>
      <c r="AF75" s="206">
        <v>0</v>
      </c>
      <c r="AG75" s="206">
        <v>30</v>
      </c>
      <c r="AH75" s="206">
        <v>0</v>
      </c>
      <c r="AI75" s="206">
        <v>0</v>
      </c>
      <c r="AJ75" s="206">
        <v>0</v>
      </c>
      <c r="AK75" s="206">
        <v>51.5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8.9499999999999993</v>
      </c>
      <c r="L76" s="206">
        <v>554.79999999999995</v>
      </c>
      <c r="M76" s="206">
        <v>26.6</v>
      </c>
      <c r="N76" s="206">
        <v>34.270000000000003</v>
      </c>
      <c r="O76" s="206">
        <v>0</v>
      </c>
      <c r="P76" s="206">
        <v>36.119999999999997</v>
      </c>
      <c r="Q76" s="206">
        <v>6.33</v>
      </c>
      <c r="R76" s="206">
        <v>12.25</v>
      </c>
      <c r="S76" s="206">
        <v>4.3099999999999996</v>
      </c>
      <c r="T76" s="206">
        <v>0</v>
      </c>
      <c r="U76" s="206">
        <v>20.5</v>
      </c>
      <c r="V76" s="206">
        <v>3.43</v>
      </c>
      <c r="W76" s="206">
        <v>12.84</v>
      </c>
      <c r="X76" s="206">
        <v>28.88</v>
      </c>
      <c r="Y76" s="206">
        <v>0</v>
      </c>
      <c r="Z76" s="206">
        <v>71.739999999999995</v>
      </c>
      <c r="AA76" s="206">
        <v>26.49</v>
      </c>
      <c r="AB76" s="206">
        <v>0</v>
      </c>
      <c r="AC76" s="206">
        <v>11.74</v>
      </c>
      <c r="AD76" s="206">
        <v>0</v>
      </c>
      <c r="AE76" s="206">
        <v>0</v>
      </c>
      <c r="AF76" s="206">
        <v>0</v>
      </c>
      <c r="AG76" s="206">
        <v>30</v>
      </c>
      <c r="AH76" s="206">
        <v>0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8.9499999999999993</v>
      </c>
      <c r="L77" s="206">
        <v>554.79999999999995</v>
      </c>
      <c r="M77" s="206">
        <v>26.6</v>
      </c>
      <c r="N77" s="206">
        <v>34.270000000000003</v>
      </c>
      <c r="O77" s="206">
        <v>0</v>
      </c>
      <c r="P77" s="206">
        <v>36.119999999999997</v>
      </c>
      <c r="Q77" s="206">
        <v>6.33</v>
      </c>
      <c r="R77" s="206">
        <v>12.25</v>
      </c>
      <c r="S77" s="206">
        <v>4.3099999999999996</v>
      </c>
      <c r="T77" s="206">
        <v>0</v>
      </c>
      <c r="U77" s="206">
        <v>20.5</v>
      </c>
      <c r="V77" s="206">
        <v>3.63</v>
      </c>
      <c r="W77" s="206">
        <v>12.84</v>
      </c>
      <c r="X77" s="206">
        <v>28.88</v>
      </c>
      <c r="Y77" s="206">
        <v>0</v>
      </c>
      <c r="Z77" s="206">
        <v>71.739999999999995</v>
      </c>
      <c r="AA77" s="206">
        <v>26.49</v>
      </c>
      <c r="AB77" s="206">
        <v>0</v>
      </c>
      <c r="AC77" s="206">
        <v>11.74</v>
      </c>
      <c r="AD77" s="206">
        <v>0</v>
      </c>
      <c r="AE77" s="206">
        <v>0</v>
      </c>
      <c r="AF77" s="206">
        <v>0</v>
      </c>
      <c r="AG77" s="206">
        <v>30</v>
      </c>
      <c r="AH77" s="206">
        <v>0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8.9499999999999993</v>
      </c>
      <c r="L78" s="206">
        <v>554.79999999999995</v>
      </c>
      <c r="M78" s="206">
        <v>26.6</v>
      </c>
      <c r="N78" s="206">
        <v>34.270000000000003</v>
      </c>
      <c r="O78" s="206">
        <v>0</v>
      </c>
      <c r="P78" s="206">
        <v>36.119999999999997</v>
      </c>
      <c r="Q78" s="206">
        <v>6.33</v>
      </c>
      <c r="R78" s="206">
        <v>12.25</v>
      </c>
      <c r="S78" s="206">
        <v>4.3099999999999996</v>
      </c>
      <c r="T78" s="206">
        <v>0</v>
      </c>
      <c r="U78" s="206">
        <v>20.5</v>
      </c>
      <c r="V78" s="206">
        <v>3.69</v>
      </c>
      <c r="W78" s="206">
        <v>12.84</v>
      </c>
      <c r="X78" s="206">
        <v>28.88</v>
      </c>
      <c r="Y78" s="206">
        <v>0</v>
      </c>
      <c r="Z78" s="206">
        <v>71.739999999999995</v>
      </c>
      <c r="AA78" s="206">
        <v>26.49</v>
      </c>
      <c r="AB78" s="206">
        <v>0</v>
      </c>
      <c r="AC78" s="206">
        <v>11.74</v>
      </c>
      <c r="AD78" s="206">
        <v>0</v>
      </c>
      <c r="AE78" s="206">
        <v>0</v>
      </c>
      <c r="AF78" s="206">
        <v>0</v>
      </c>
      <c r="AG78" s="206">
        <v>30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8.9499999999999993</v>
      </c>
      <c r="L79" s="206">
        <v>554.79999999999995</v>
      </c>
      <c r="M79" s="206">
        <v>26.6</v>
      </c>
      <c r="N79" s="206">
        <v>34.270000000000003</v>
      </c>
      <c r="O79" s="206">
        <v>0</v>
      </c>
      <c r="P79" s="206">
        <v>36.119999999999997</v>
      </c>
      <c r="Q79" s="206">
        <v>6.33</v>
      </c>
      <c r="R79" s="206">
        <v>12.25</v>
      </c>
      <c r="S79" s="206">
        <v>4.3099999999999996</v>
      </c>
      <c r="T79" s="206">
        <v>0</v>
      </c>
      <c r="U79" s="206">
        <v>20.5</v>
      </c>
      <c r="V79" s="206">
        <v>3.77</v>
      </c>
      <c r="W79" s="206">
        <v>12.84</v>
      </c>
      <c r="X79" s="206">
        <v>28.88</v>
      </c>
      <c r="Y79" s="206">
        <v>0</v>
      </c>
      <c r="Z79" s="206">
        <v>71.739999999999995</v>
      </c>
      <c r="AA79" s="206">
        <v>26.49</v>
      </c>
      <c r="AB79" s="206">
        <v>0</v>
      </c>
      <c r="AC79" s="206">
        <v>11.74</v>
      </c>
      <c r="AD79" s="206">
        <v>0</v>
      </c>
      <c r="AE79" s="206">
        <v>0</v>
      </c>
      <c r="AF79" s="206">
        <v>0</v>
      </c>
      <c r="AG79" s="206">
        <v>30</v>
      </c>
      <c r="AH79" s="206">
        <v>0</v>
      </c>
      <c r="AI79" s="206">
        <v>0</v>
      </c>
      <c r="AJ79" s="206">
        <v>0</v>
      </c>
      <c r="AK79" s="206">
        <v>50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8.9499999999999993</v>
      </c>
      <c r="L80" s="206">
        <v>554.79999999999995</v>
      </c>
      <c r="M80" s="206">
        <v>26.6</v>
      </c>
      <c r="N80" s="206">
        <v>34.270000000000003</v>
      </c>
      <c r="O80" s="206">
        <v>0</v>
      </c>
      <c r="P80" s="206">
        <v>36.119999999999997</v>
      </c>
      <c r="Q80" s="206">
        <v>6.33</v>
      </c>
      <c r="R80" s="206">
        <v>12.25</v>
      </c>
      <c r="S80" s="206">
        <v>4.3099999999999996</v>
      </c>
      <c r="T80" s="206">
        <v>0</v>
      </c>
      <c r="U80" s="206">
        <v>20.5</v>
      </c>
      <c r="V80" s="206">
        <v>3.77</v>
      </c>
      <c r="W80" s="206">
        <v>12.84</v>
      </c>
      <c r="X80" s="206">
        <v>28.88</v>
      </c>
      <c r="Y80" s="206">
        <v>0</v>
      </c>
      <c r="Z80" s="206">
        <v>71.739999999999995</v>
      </c>
      <c r="AA80" s="206">
        <v>26.49</v>
      </c>
      <c r="AB80" s="206">
        <v>0</v>
      </c>
      <c r="AC80" s="206">
        <v>11.74</v>
      </c>
      <c r="AD80" s="206">
        <v>0</v>
      </c>
      <c r="AE80" s="206">
        <v>0</v>
      </c>
      <c r="AF80" s="206">
        <v>0</v>
      </c>
      <c r="AG80" s="206">
        <v>30</v>
      </c>
      <c r="AH80" s="206">
        <v>0</v>
      </c>
      <c r="AI80" s="206">
        <v>0</v>
      </c>
      <c r="AJ80" s="206">
        <v>0</v>
      </c>
      <c r="AK80" s="206">
        <v>50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8.9499999999999993</v>
      </c>
      <c r="L81" s="206">
        <v>554.79999999999995</v>
      </c>
      <c r="M81" s="206">
        <v>26.6</v>
      </c>
      <c r="N81" s="206">
        <v>34.270000000000003</v>
      </c>
      <c r="O81" s="206">
        <v>0</v>
      </c>
      <c r="P81" s="206">
        <v>36.119999999999997</v>
      </c>
      <c r="Q81" s="206">
        <v>6.33</v>
      </c>
      <c r="R81" s="206">
        <v>12.25</v>
      </c>
      <c r="S81" s="206">
        <v>4.3099999999999996</v>
      </c>
      <c r="T81" s="206">
        <v>0</v>
      </c>
      <c r="U81" s="206">
        <v>20.5</v>
      </c>
      <c r="V81" s="206">
        <v>3.77</v>
      </c>
      <c r="W81" s="206">
        <v>12.83</v>
      </c>
      <c r="X81" s="206">
        <v>28.88</v>
      </c>
      <c r="Y81" s="206">
        <v>0</v>
      </c>
      <c r="Z81" s="206">
        <v>71.739999999999995</v>
      </c>
      <c r="AA81" s="206">
        <v>26.49</v>
      </c>
      <c r="AB81" s="206">
        <v>0</v>
      </c>
      <c r="AC81" s="206">
        <v>11.74</v>
      </c>
      <c r="AD81" s="206">
        <v>0</v>
      </c>
      <c r="AE81" s="206">
        <v>0</v>
      </c>
      <c r="AF81" s="206">
        <v>0</v>
      </c>
      <c r="AG81" s="206">
        <v>30</v>
      </c>
      <c r="AH81" s="206">
        <v>0</v>
      </c>
      <c r="AI81" s="206">
        <v>0</v>
      </c>
      <c r="AJ81" s="206">
        <v>0</v>
      </c>
      <c r="AK81" s="206">
        <v>50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8.9499999999999993</v>
      </c>
      <c r="L82" s="206">
        <v>554.79999999999995</v>
      </c>
      <c r="M82" s="206">
        <v>26.6</v>
      </c>
      <c r="N82" s="206">
        <v>34.270000000000003</v>
      </c>
      <c r="O82" s="206">
        <v>0</v>
      </c>
      <c r="P82" s="206">
        <v>36.119999999999997</v>
      </c>
      <c r="Q82" s="206">
        <v>6.33</v>
      </c>
      <c r="R82" s="206">
        <v>12.25</v>
      </c>
      <c r="S82" s="206">
        <v>4.3099999999999996</v>
      </c>
      <c r="T82" s="206">
        <v>0</v>
      </c>
      <c r="U82" s="206">
        <v>20.5</v>
      </c>
      <c r="V82" s="206">
        <v>3.77</v>
      </c>
      <c r="W82" s="206">
        <v>12.83</v>
      </c>
      <c r="X82" s="206">
        <v>28.88</v>
      </c>
      <c r="Y82" s="206">
        <v>0</v>
      </c>
      <c r="Z82" s="206">
        <v>71.739999999999995</v>
      </c>
      <c r="AA82" s="206">
        <v>26.49</v>
      </c>
      <c r="AB82" s="206">
        <v>0</v>
      </c>
      <c r="AC82" s="206">
        <v>11.74</v>
      </c>
      <c r="AD82" s="206">
        <v>0</v>
      </c>
      <c r="AE82" s="206">
        <v>0</v>
      </c>
      <c r="AF82" s="206">
        <v>0</v>
      </c>
      <c r="AG82" s="206">
        <v>27.96</v>
      </c>
      <c r="AH82" s="206">
        <v>0</v>
      </c>
      <c r="AI82" s="206">
        <v>0</v>
      </c>
      <c r="AJ82" s="206">
        <v>0</v>
      </c>
      <c r="AK82" s="206">
        <v>50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8.9499999999999993</v>
      </c>
      <c r="L83" s="206">
        <v>554.79999999999995</v>
      </c>
      <c r="M83" s="206">
        <v>26.6</v>
      </c>
      <c r="N83" s="206">
        <v>34.270000000000003</v>
      </c>
      <c r="O83" s="206">
        <v>0</v>
      </c>
      <c r="P83" s="206">
        <v>36.119999999999997</v>
      </c>
      <c r="Q83" s="206">
        <v>6.33</v>
      </c>
      <c r="R83" s="206">
        <v>12.25</v>
      </c>
      <c r="S83" s="206">
        <v>4.3099999999999996</v>
      </c>
      <c r="T83" s="206">
        <v>0</v>
      </c>
      <c r="U83" s="206">
        <v>20.5</v>
      </c>
      <c r="V83" s="206">
        <v>3.77</v>
      </c>
      <c r="W83" s="206">
        <v>12.83</v>
      </c>
      <c r="X83" s="206">
        <v>28.88</v>
      </c>
      <c r="Y83" s="206">
        <v>0</v>
      </c>
      <c r="Z83" s="206">
        <v>71.739999999999995</v>
      </c>
      <c r="AA83" s="206">
        <v>26.49</v>
      </c>
      <c r="AB83" s="206">
        <v>0</v>
      </c>
      <c r="AC83" s="206">
        <v>11.74</v>
      </c>
      <c r="AD83" s="206">
        <v>0</v>
      </c>
      <c r="AE83" s="206">
        <v>0</v>
      </c>
      <c r="AF83" s="206">
        <v>0</v>
      </c>
      <c r="AG83" s="206">
        <v>27.96</v>
      </c>
      <c r="AH83" s="206">
        <v>0</v>
      </c>
      <c r="AI83" s="206">
        <v>0</v>
      </c>
      <c r="AJ83" s="206">
        <v>0</v>
      </c>
      <c r="AK83" s="206">
        <v>54.29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8.9499999999999993</v>
      </c>
      <c r="L84" s="206">
        <v>554.79999999999995</v>
      </c>
      <c r="M84" s="206">
        <v>26.6</v>
      </c>
      <c r="N84" s="206">
        <v>34.270000000000003</v>
      </c>
      <c r="O84" s="206">
        <v>0</v>
      </c>
      <c r="P84" s="206">
        <v>36.119999999999997</v>
      </c>
      <c r="Q84" s="206">
        <v>6.33</v>
      </c>
      <c r="R84" s="206">
        <v>12.25</v>
      </c>
      <c r="S84" s="206">
        <v>4.3099999999999996</v>
      </c>
      <c r="T84" s="206">
        <v>0</v>
      </c>
      <c r="U84" s="206">
        <v>20.5</v>
      </c>
      <c r="V84" s="206">
        <v>3.77</v>
      </c>
      <c r="W84" s="206">
        <v>12.83</v>
      </c>
      <c r="X84" s="206">
        <v>28.88</v>
      </c>
      <c r="Y84" s="206">
        <v>0</v>
      </c>
      <c r="Z84" s="206">
        <v>71.739999999999995</v>
      </c>
      <c r="AA84" s="206">
        <v>26.49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27.96</v>
      </c>
      <c r="AH84" s="206">
        <v>0</v>
      </c>
      <c r="AI84" s="206">
        <v>0</v>
      </c>
      <c r="AJ84" s="206">
        <v>0</v>
      </c>
      <c r="AK84" s="206">
        <v>54.29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8.9499999999999993</v>
      </c>
      <c r="L85" s="206">
        <v>554.79999999999995</v>
      </c>
      <c r="M85" s="206">
        <v>26.6</v>
      </c>
      <c r="N85" s="206">
        <v>34.270000000000003</v>
      </c>
      <c r="O85" s="206">
        <v>0</v>
      </c>
      <c r="P85" s="206">
        <v>36.119999999999997</v>
      </c>
      <c r="Q85" s="206">
        <v>6.33</v>
      </c>
      <c r="R85" s="206">
        <v>12.25</v>
      </c>
      <c r="S85" s="206">
        <v>4.46</v>
      </c>
      <c r="T85" s="206">
        <v>0</v>
      </c>
      <c r="U85" s="206">
        <v>20.5</v>
      </c>
      <c r="V85" s="206">
        <v>3.77</v>
      </c>
      <c r="W85" s="206">
        <v>12.83</v>
      </c>
      <c r="X85" s="206">
        <v>28.88</v>
      </c>
      <c r="Y85" s="206">
        <v>0</v>
      </c>
      <c r="Z85" s="206">
        <v>71.739999999999995</v>
      </c>
      <c r="AA85" s="206">
        <v>26.49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27.96</v>
      </c>
      <c r="AH85" s="206">
        <v>0</v>
      </c>
      <c r="AI85" s="206">
        <v>0</v>
      </c>
      <c r="AJ85" s="206">
        <v>0</v>
      </c>
      <c r="AK85" s="206">
        <v>54.8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8.9499999999999993</v>
      </c>
      <c r="L86" s="206">
        <v>554.79999999999995</v>
      </c>
      <c r="M86" s="206">
        <v>26.6</v>
      </c>
      <c r="N86" s="206">
        <v>34.270000000000003</v>
      </c>
      <c r="O86" s="206">
        <v>0</v>
      </c>
      <c r="P86" s="206">
        <v>36.119999999999997</v>
      </c>
      <c r="Q86" s="206">
        <v>6.33</v>
      </c>
      <c r="R86" s="206">
        <v>12.25</v>
      </c>
      <c r="S86" s="206">
        <v>4.63</v>
      </c>
      <c r="T86" s="206">
        <v>0</v>
      </c>
      <c r="U86" s="206">
        <v>20.5</v>
      </c>
      <c r="V86" s="206">
        <v>3.77</v>
      </c>
      <c r="W86" s="206">
        <v>12.83</v>
      </c>
      <c r="X86" s="206">
        <v>28.88</v>
      </c>
      <c r="Y86" s="206">
        <v>0</v>
      </c>
      <c r="Z86" s="206">
        <v>71.739999999999995</v>
      </c>
      <c r="AA86" s="206">
        <v>26.49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27.96</v>
      </c>
      <c r="AH86" s="206">
        <v>0</v>
      </c>
      <c r="AI86" s="206">
        <v>0</v>
      </c>
      <c r="AJ86" s="206">
        <v>0</v>
      </c>
      <c r="AK86" s="206">
        <v>55.05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9.11</v>
      </c>
      <c r="L87" s="206">
        <v>554.79999999999995</v>
      </c>
      <c r="M87" s="206">
        <v>26.6</v>
      </c>
      <c r="N87" s="206">
        <v>34.270000000000003</v>
      </c>
      <c r="O87" s="206">
        <v>0</v>
      </c>
      <c r="P87" s="206">
        <v>36.119999999999997</v>
      </c>
      <c r="Q87" s="206">
        <v>6.33</v>
      </c>
      <c r="R87" s="206">
        <v>12.25</v>
      </c>
      <c r="S87" s="206">
        <v>5.99</v>
      </c>
      <c r="T87" s="206">
        <v>0</v>
      </c>
      <c r="U87" s="206">
        <v>20.5</v>
      </c>
      <c r="V87" s="206">
        <v>5.33</v>
      </c>
      <c r="W87" s="206">
        <v>13.01</v>
      </c>
      <c r="X87" s="206">
        <v>28.88</v>
      </c>
      <c r="Y87" s="206">
        <v>0</v>
      </c>
      <c r="Z87" s="206">
        <v>71.739999999999995</v>
      </c>
      <c r="AA87" s="206">
        <v>26.49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27.96</v>
      </c>
      <c r="AH87" s="206">
        <v>0</v>
      </c>
      <c r="AI87" s="206">
        <v>0</v>
      </c>
      <c r="AJ87" s="206">
        <v>0</v>
      </c>
      <c r="AK87" s="206">
        <v>57.27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8.9499999999999993</v>
      </c>
      <c r="L88" s="206">
        <v>554.79999999999995</v>
      </c>
      <c r="M88" s="206">
        <v>26.6</v>
      </c>
      <c r="N88" s="206">
        <v>34.270000000000003</v>
      </c>
      <c r="O88" s="206">
        <v>0</v>
      </c>
      <c r="P88" s="206">
        <v>36.119999999999997</v>
      </c>
      <c r="Q88" s="206">
        <v>6.33</v>
      </c>
      <c r="R88" s="206">
        <v>12.25</v>
      </c>
      <c r="S88" s="206">
        <v>7.65</v>
      </c>
      <c r="T88" s="206">
        <v>0</v>
      </c>
      <c r="U88" s="206">
        <v>20.5</v>
      </c>
      <c r="V88" s="206">
        <v>5.33</v>
      </c>
      <c r="W88" s="206">
        <v>13.01</v>
      </c>
      <c r="X88" s="206">
        <v>28.88</v>
      </c>
      <c r="Y88" s="206">
        <v>0</v>
      </c>
      <c r="Z88" s="206">
        <v>71.739999999999995</v>
      </c>
      <c r="AA88" s="206">
        <v>26.49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27.96</v>
      </c>
      <c r="AH88" s="206">
        <v>0</v>
      </c>
      <c r="AI88" s="206">
        <v>0</v>
      </c>
      <c r="AJ88" s="206">
        <v>0</v>
      </c>
      <c r="AK88" s="206">
        <v>57.27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8.9499999999999993</v>
      </c>
      <c r="L89" s="206">
        <v>553.37</v>
      </c>
      <c r="M89" s="206">
        <v>26.6</v>
      </c>
      <c r="N89" s="206">
        <v>34.270000000000003</v>
      </c>
      <c r="O89" s="206">
        <v>0</v>
      </c>
      <c r="P89" s="206">
        <v>36.119999999999997</v>
      </c>
      <c r="Q89" s="206">
        <v>6.33</v>
      </c>
      <c r="R89" s="206">
        <v>12.25</v>
      </c>
      <c r="S89" s="206">
        <v>7.65</v>
      </c>
      <c r="T89" s="206">
        <v>0</v>
      </c>
      <c r="U89" s="206">
        <v>20.5</v>
      </c>
      <c r="V89" s="206">
        <v>5.33</v>
      </c>
      <c r="W89" s="206">
        <v>13.01</v>
      </c>
      <c r="X89" s="206">
        <v>28.88</v>
      </c>
      <c r="Y89" s="206">
        <v>0</v>
      </c>
      <c r="Z89" s="206">
        <v>71.739999999999995</v>
      </c>
      <c r="AA89" s="206">
        <v>26.49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27.96</v>
      </c>
      <c r="AH89" s="206">
        <v>0</v>
      </c>
      <c r="AI89" s="206">
        <v>0</v>
      </c>
      <c r="AJ89" s="206">
        <v>0</v>
      </c>
      <c r="AK89" s="206">
        <v>57.27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8.9499999999999993</v>
      </c>
      <c r="L90" s="206">
        <v>553.37</v>
      </c>
      <c r="M90" s="206">
        <v>26.6</v>
      </c>
      <c r="N90" s="206">
        <v>34.270000000000003</v>
      </c>
      <c r="O90" s="206">
        <v>0</v>
      </c>
      <c r="P90" s="206">
        <v>36.119999999999997</v>
      </c>
      <c r="Q90" s="206">
        <v>6.33</v>
      </c>
      <c r="R90" s="206">
        <v>12.25</v>
      </c>
      <c r="S90" s="206">
        <v>7.65</v>
      </c>
      <c r="T90" s="206">
        <v>0</v>
      </c>
      <c r="U90" s="206">
        <v>20.5</v>
      </c>
      <c r="V90" s="206">
        <v>5.33</v>
      </c>
      <c r="W90" s="206">
        <v>13.01</v>
      </c>
      <c r="X90" s="206">
        <v>28.88</v>
      </c>
      <c r="Y90" s="206">
        <v>0</v>
      </c>
      <c r="Z90" s="206">
        <v>71.739999999999995</v>
      </c>
      <c r="AA90" s="206">
        <v>26.49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27.96</v>
      </c>
      <c r="AH90" s="206">
        <v>0</v>
      </c>
      <c r="AI90" s="206">
        <v>0</v>
      </c>
      <c r="AJ90" s="206">
        <v>0</v>
      </c>
      <c r="AK90" s="206">
        <v>57.27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8.5500000000000007</v>
      </c>
      <c r="L91" s="206">
        <v>459.64</v>
      </c>
      <c r="M91" s="206">
        <v>26.6</v>
      </c>
      <c r="N91" s="206">
        <v>34.270000000000003</v>
      </c>
      <c r="O91" s="206">
        <v>0</v>
      </c>
      <c r="P91" s="206">
        <v>36.119999999999997</v>
      </c>
      <c r="Q91" s="206">
        <v>5.76</v>
      </c>
      <c r="R91" s="206">
        <v>11.49</v>
      </c>
      <c r="S91" s="206">
        <v>7.74</v>
      </c>
      <c r="T91" s="206">
        <v>0</v>
      </c>
      <c r="U91" s="206">
        <v>20.5</v>
      </c>
      <c r="V91" s="206">
        <v>4.78</v>
      </c>
      <c r="W91" s="206">
        <v>12.56</v>
      </c>
      <c r="X91" s="206">
        <v>27.76</v>
      </c>
      <c r="Y91" s="206">
        <v>0</v>
      </c>
      <c r="Z91" s="206">
        <v>68.930000000000007</v>
      </c>
      <c r="AA91" s="206">
        <v>24.89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27.96</v>
      </c>
      <c r="AH91" s="206">
        <v>0</v>
      </c>
      <c r="AI91" s="206">
        <v>0</v>
      </c>
      <c r="AJ91" s="206">
        <v>0</v>
      </c>
      <c r="AK91" s="206">
        <v>57.27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8.6199999999999992</v>
      </c>
      <c r="L92" s="206">
        <v>363.9</v>
      </c>
      <c r="M92" s="206">
        <v>26.6</v>
      </c>
      <c r="N92" s="206">
        <v>34.270000000000003</v>
      </c>
      <c r="O92" s="206">
        <v>0</v>
      </c>
      <c r="P92" s="206">
        <v>36.119999999999997</v>
      </c>
      <c r="Q92" s="206">
        <v>5.75</v>
      </c>
      <c r="R92" s="206">
        <v>11.49</v>
      </c>
      <c r="S92" s="206">
        <v>7.65</v>
      </c>
      <c r="T92" s="206">
        <v>0</v>
      </c>
      <c r="U92" s="206">
        <v>20.5</v>
      </c>
      <c r="V92" s="206">
        <v>4.78</v>
      </c>
      <c r="W92" s="206">
        <v>12.56</v>
      </c>
      <c r="X92" s="206">
        <v>27.76</v>
      </c>
      <c r="Y92" s="206">
        <v>0</v>
      </c>
      <c r="Z92" s="206">
        <v>68.930000000000007</v>
      </c>
      <c r="AA92" s="206">
        <v>24.89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27.96</v>
      </c>
      <c r="AH92" s="206">
        <v>0</v>
      </c>
      <c r="AI92" s="206">
        <v>0</v>
      </c>
      <c r="AJ92" s="206">
        <v>0</v>
      </c>
      <c r="AK92" s="206">
        <v>57.27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1.91</v>
      </c>
      <c r="L93" s="206">
        <v>304.45999999999998</v>
      </c>
      <c r="M93" s="206">
        <v>26.6</v>
      </c>
      <c r="N93" s="206">
        <v>34.270000000000003</v>
      </c>
      <c r="O93" s="206">
        <v>0</v>
      </c>
      <c r="P93" s="206">
        <v>36.119999999999997</v>
      </c>
      <c r="Q93" s="206">
        <v>1.92</v>
      </c>
      <c r="R93" s="206">
        <v>2.42</v>
      </c>
      <c r="S93" s="206">
        <v>1.91</v>
      </c>
      <c r="T93" s="206">
        <v>0</v>
      </c>
      <c r="U93" s="206">
        <v>20.5</v>
      </c>
      <c r="V93" s="206">
        <v>2</v>
      </c>
      <c r="W93" s="206">
        <v>12.56</v>
      </c>
      <c r="X93" s="206">
        <v>27.76</v>
      </c>
      <c r="Y93" s="206">
        <v>0</v>
      </c>
      <c r="Z93" s="206">
        <v>68.930000000000007</v>
      </c>
      <c r="AA93" s="206">
        <v>24.89</v>
      </c>
      <c r="AB93" s="206">
        <v>0</v>
      </c>
      <c r="AC93" s="206">
        <v>11.74</v>
      </c>
      <c r="AD93" s="206">
        <v>0</v>
      </c>
      <c r="AE93" s="206">
        <v>0</v>
      </c>
      <c r="AF93" s="206">
        <v>0</v>
      </c>
      <c r="AG93" s="206">
        <v>27.96</v>
      </c>
      <c r="AH93" s="206">
        <v>0</v>
      </c>
      <c r="AI93" s="206">
        <v>0</v>
      </c>
      <c r="AJ93" s="206">
        <v>0</v>
      </c>
      <c r="AK93" s="206">
        <v>58.52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1.91</v>
      </c>
      <c r="L94" s="206">
        <v>304.45999999999998</v>
      </c>
      <c r="M94" s="206">
        <v>26.6</v>
      </c>
      <c r="N94" s="206">
        <v>34.270000000000003</v>
      </c>
      <c r="O94" s="206">
        <v>0</v>
      </c>
      <c r="P94" s="206">
        <v>36.119999999999997</v>
      </c>
      <c r="Q94" s="206">
        <v>1.92</v>
      </c>
      <c r="R94" s="206">
        <v>1.91</v>
      </c>
      <c r="S94" s="206">
        <v>1.91</v>
      </c>
      <c r="T94" s="206">
        <v>0</v>
      </c>
      <c r="U94" s="206">
        <v>20.5</v>
      </c>
      <c r="V94" s="206">
        <v>1.91</v>
      </c>
      <c r="W94" s="206">
        <v>12.54</v>
      </c>
      <c r="X94" s="206">
        <v>27.76</v>
      </c>
      <c r="Y94" s="206">
        <v>0</v>
      </c>
      <c r="Z94" s="206">
        <v>68.930000000000007</v>
      </c>
      <c r="AA94" s="206">
        <v>24.89</v>
      </c>
      <c r="AB94" s="206">
        <v>0</v>
      </c>
      <c r="AC94" s="206">
        <v>11.74</v>
      </c>
      <c r="AD94" s="206">
        <v>0</v>
      </c>
      <c r="AE94" s="206">
        <v>0</v>
      </c>
      <c r="AF94" s="206">
        <v>0</v>
      </c>
      <c r="AG94" s="206">
        <v>27.96</v>
      </c>
      <c r="AH94" s="206">
        <v>0</v>
      </c>
      <c r="AI94" s="206">
        <v>0</v>
      </c>
      <c r="AJ94" s="206">
        <v>0</v>
      </c>
      <c r="AK94" s="206">
        <v>58.52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1.91</v>
      </c>
      <c r="L95" s="206">
        <v>304.45999999999998</v>
      </c>
      <c r="M95" s="206">
        <v>26.6</v>
      </c>
      <c r="N95" s="206">
        <v>34.270000000000003</v>
      </c>
      <c r="O95" s="206">
        <v>0</v>
      </c>
      <c r="P95" s="206">
        <v>36.119999999999997</v>
      </c>
      <c r="Q95" s="206">
        <v>1.92</v>
      </c>
      <c r="R95" s="206">
        <v>1.91</v>
      </c>
      <c r="S95" s="206">
        <v>1.91</v>
      </c>
      <c r="T95" s="206">
        <v>0</v>
      </c>
      <c r="U95" s="206">
        <v>20.5</v>
      </c>
      <c r="V95" s="206">
        <v>1.91</v>
      </c>
      <c r="W95" s="206">
        <v>1.93</v>
      </c>
      <c r="X95" s="206">
        <v>9.57</v>
      </c>
      <c r="Y95" s="206">
        <v>0</v>
      </c>
      <c r="Z95" s="206">
        <v>28.72</v>
      </c>
      <c r="AA95" s="206">
        <v>7.66</v>
      </c>
      <c r="AB95" s="206">
        <v>0</v>
      </c>
      <c r="AC95" s="206">
        <v>11.74</v>
      </c>
      <c r="AD95" s="206">
        <v>0</v>
      </c>
      <c r="AE95" s="206">
        <v>0</v>
      </c>
      <c r="AF95" s="206">
        <v>0</v>
      </c>
      <c r="AG95" s="206">
        <v>27.96</v>
      </c>
      <c r="AH95" s="206">
        <v>0</v>
      </c>
      <c r="AI95" s="206">
        <v>0</v>
      </c>
      <c r="AJ95" s="206">
        <v>0</v>
      </c>
      <c r="AK95" s="206">
        <v>58.52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1.91</v>
      </c>
      <c r="L96" s="206">
        <v>304.45999999999998</v>
      </c>
      <c r="M96" s="206">
        <v>26.6</v>
      </c>
      <c r="N96" s="206">
        <v>34.270000000000003</v>
      </c>
      <c r="O96" s="206">
        <v>0</v>
      </c>
      <c r="P96" s="206">
        <v>36.119999999999997</v>
      </c>
      <c r="Q96" s="206">
        <v>1.92</v>
      </c>
      <c r="R96" s="206">
        <v>1.91</v>
      </c>
      <c r="S96" s="206">
        <v>1.91</v>
      </c>
      <c r="T96" s="206">
        <v>0</v>
      </c>
      <c r="U96" s="206">
        <v>20.5</v>
      </c>
      <c r="V96" s="206">
        <v>1.91</v>
      </c>
      <c r="W96" s="206">
        <v>1.93</v>
      </c>
      <c r="X96" s="206">
        <v>9.57</v>
      </c>
      <c r="Y96" s="206">
        <v>0</v>
      </c>
      <c r="Z96" s="206">
        <v>28.72</v>
      </c>
      <c r="AA96" s="206">
        <v>7.66</v>
      </c>
      <c r="AB96" s="206">
        <v>0</v>
      </c>
      <c r="AC96" s="206">
        <v>11.74</v>
      </c>
      <c r="AD96" s="206">
        <v>0</v>
      </c>
      <c r="AE96" s="206">
        <v>0</v>
      </c>
      <c r="AF96" s="206">
        <v>0</v>
      </c>
      <c r="AG96" s="206">
        <v>27.96</v>
      </c>
      <c r="AH96" s="206">
        <v>0</v>
      </c>
      <c r="AI96" s="206">
        <v>0</v>
      </c>
      <c r="AJ96" s="206">
        <v>0</v>
      </c>
      <c r="AK96" s="206">
        <v>58.52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1.93</v>
      </c>
      <c r="L97" s="206">
        <v>304.45999999999998</v>
      </c>
      <c r="M97" s="206">
        <v>26.6</v>
      </c>
      <c r="N97" s="206">
        <v>34.270000000000003</v>
      </c>
      <c r="O97" s="206">
        <v>0</v>
      </c>
      <c r="P97" s="206">
        <v>36.119999999999997</v>
      </c>
      <c r="Q97" s="206">
        <v>1.92</v>
      </c>
      <c r="R97" s="206">
        <v>1.91</v>
      </c>
      <c r="S97" s="206">
        <v>1.91</v>
      </c>
      <c r="T97" s="206">
        <v>0</v>
      </c>
      <c r="U97" s="206">
        <v>20.5</v>
      </c>
      <c r="V97" s="206">
        <v>1.91</v>
      </c>
      <c r="W97" s="206">
        <v>1.93</v>
      </c>
      <c r="X97" s="206">
        <v>9.57</v>
      </c>
      <c r="Y97" s="206">
        <v>0</v>
      </c>
      <c r="Z97" s="206">
        <v>28.72</v>
      </c>
      <c r="AA97" s="206">
        <v>7.66</v>
      </c>
      <c r="AB97" s="206">
        <v>0</v>
      </c>
      <c r="AC97" s="206">
        <v>11.74</v>
      </c>
      <c r="AD97" s="206">
        <v>0</v>
      </c>
      <c r="AE97" s="206">
        <v>0</v>
      </c>
      <c r="AF97" s="206">
        <v>0</v>
      </c>
      <c r="AG97" s="206">
        <v>27.96</v>
      </c>
      <c r="AH97" s="206">
        <v>0</v>
      </c>
      <c r="AI97" s="206">
        <v>0</v>
      </c>
      <c r="AJ97" s="206">
        <v>0</v>
      </c>
      <c r="AK97" s="206">
        <v>58.52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1.98</v>
      </c>
      <c r="L98" s="206">
        <v>304.45999999999998</v>
      </c>
      <c r="M98" s="206">
        <v>26.6</v>
      </c>
      <c r="N98" s="206">
        <v>34.270000000000003</v>
      </c>
      <c r="O98" s="206">
        <v>0</v>
      </c>
      <c r="P98" s="206">
        <v>36.119999999999997</v>
      </c>
      <c r="Q98" s="206">
        <v>3.34</v>
      </c>
      <c r="R98" s="206">
        <v>1.91</v>
      </c>
      <c r="S98" s="206">
        <v>2.1800000000000002</v>
      </c>
      <c r="T98" s="206">
        <v>0</v>
      </c>
      <c r="U98" s="206">
        <v>20.5</v>
      </c>
      <c r="V98" s="206">
        <v>1.91</v>
      </c>
      <c r="W98" s="206">
        <v>1.93</v>
      </c>
      <c r="X98" s="206">
        <v>9.57</v>
      </c>
      <c r="Y98" s="206">
        <v>0</v>
      </c>
      <c r="Z98" s="206">
        <v>28.72</v>
      </c>
      <c r="AA98" s="206">
        <v>7.66</v>
      </c>
      <c r="AB98" s="206">
        <v>0</v>
      </c>
      <c r="AC98" s="206">
        <v>11.74</v>
      </c>
      <c r="AD98" s="206">
        <v>0</v>
      </c>
      <c r="AE98" s="206">
        <v>0</v>
      </c>
      <c r="AF98" s="206">
        <v>0</v>
      </c>
      <c r="AG98" s="206">
        <v>27.96</v>
      </c>
      <c r="AH98" s="206">
        <v>0</v>
      </c>
      <c r="AI98" s="206">
        <v>0</v>
      </c>
      <c r="AJ98" s="206">
        <v>0</v>
      </c>
      <c r="AK98" s="206">
        <v>58.52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8.5000000000000006E-4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0.16498500000000002</v>
      </c>
      <c r="L99">
        <f t="shared" si="0"/>
        <v>11.247192500000008</v>
      </c>
      <c r="M99">
        <f t="shared" si="0"/>
        <v>0.63839999999999886</v>
      </c>
      <c r="N99">
        <f t="shared" si="0"/>
        <v>0.82247999999999966</v>
      </c>
      <c r="O99">
        <f t="shared" si="0"/>
        <v>0</v>
      </c>
      <c r="P99">
        <f t="shared" si="0"/>
        <v>0.86687999999999821</v>
      </c>
      <c r="Q99">
        <f t="shared" si="0"/>
        <v>0.12497999999999995</v>
      </c>
      <c r="R99">
        <f t="shared" si="0"/>
        <v>0.22780999999999996</v>
      </c>
      <c r="S99">
        <f t="shared" si="0"/>
        <v>0.12168500000000003</v>
      </c>
      <c r="T99">
        <f t="shared" si="0"/>
        <v>0</v>
      </c>
      <c r="U99">
        <f t="shared" si="0"/>
        <v>0.49199999999999999</v>
      </c>
      <c r="V99">
        <f t="shared" si="0"/>
        <v>8.7167500000000037E-2</v>
      </c>
      <c r="W99">
        <f t="shared" si="0"/>
        <v>0.24134250000000004</v>
      </c>
      <c r="X99">
        <f t="shared" si="0"/>
        <v>0.56428250000000113</v>
      </c>
      <c r="Y99">
        <f t="shared" si="0"/>
        <v>0</v>
      </c>
      <c r="Z99">
        <f t="shared" si="0"/>
        <v>1.4529449999999984</v>
      </c>
      <c r="AA99">
        <f t="shared" si="0"/>
        <v>0.50856500000000038</v>
      </c>
      <c r="AB99">
        <f t="shared" si="0"/>
        <v>0</v>
      </c>
      <c r="AC99">
        <f t="shared" si="0"/>
        <v>0.26975250000000006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0.915435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1.4257275000000007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0.1949250000000001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44940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574</v>
      </c>
      <c r="AB1" s="91" t="s">
        <v>242</v>
      </c>
      <c r="AC1" s="91" t="s">
        <v>575</v>
      </c>
      <c r="AD1" s="91" t="s">
        <v>576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>
        <v>0</v>
      </c>
      <c r="AF2" s="194">
        <v>0</v>
      </c>
      <c r="AG2" s="194">
        <v>0</v>
      </c>
      <c r="AH2" s="194">
        <v>0</v>
      </c>
      <c r="AI2" s="194">
        <v>0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13.151999999999999</v>
      </c>
      <c r="C3" s="23"/>
      <c r="D3" s="23"/>
      <c r="E3" s="23"/>
      <c r="F3" s="23"/>
      <c r="G3" s="23"/>
      <c r="H3" s="23"/>
      <c r="I3" s="23"/>
      <c r="J3" s="23">
        <v>4.463348416289592</v>
      </c>
      <c r="K3" s="25">
        <f>SUM(C3:J3)</f>
        <v>4.463348416289592</v>
      </c>
      <c r="L3" s="24">
        <f>U3+V3</f>
        <v>2.1126515837104067</v>
      </c>
      <c r="M3" s="81">
        <f>K3+L3</f>
        <v>6.5759999999999987</v>
      </c>
      <c r="O3" s="78">
        <f>-SUM(P3:S3,U3)</f>
        <v>-4.463348416289592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4.463348416289592</v>
      </c>
      <c r="T3">
        <v>2</v>
      </c>
      <c r="U3" s="87">
        <f>IFERROR(-HLOOKUP($U$1,IEX!$W$2:$BH$98,T3,FALSE),0)</f>
        <v>0</v>
      </c>
      <c r="V3" s="88">
        <f>SUM(X3:AQ3)</f>
        <v>2.1126515837104067</v>
      </c>
      <c r="W3" s="94"/>
      <c r="X3" s="88">
        <v>0</v>
      </c>
      <c r="Y3" s="88">
        <v>0.18597285067873301</v>
      </c>
      <c r="Z3" s="88">
        <v>0.22316742081447957</v>
      </c>
      <c r="AA3" s="88">
        <v>0.33475113122171934</v>
      </c>
      <c r="AB3" s="88">
        <v>0.74389140271493204</v>
      </c>
      <c r="AC3" s="88">
        <v>0.31987330316742074</v>
      </c>
      <c r="AD3" s="88">
        <v>0.30499547511312208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15.956</v>
      </c>
      <c r="C4" s="23"/>
      <c r="D4" s="23"/>
      <c r="E4" s="23"/>
      <c r="F4" s="23"/>
      <c r="G4" s="23"/>
      <c r="H4" s="23"/>
      <c r="I4" s="23"/>
      <c r="J4" s="23">
        <v>5.414932126696832</v>
      </c>
      <c r="K4" s="25">
        <f t="shared" ref="K4:K67" si="4">SUM(C4:J4)</f>
        <v>5.414932126696832</v>
      </c>
      <c r="L4" s="24">
        <f t="shared" ref="L4:L67" si="5">U4+V4</f>
        <v>2.5630678733031673</v>
      </c>
      <c r="M4" s="81">
        <f t="shared" ref="M4:M67" si="6">K4+L4</f>
        <v>7.9779999999999998</v>
      </c>
      <c r="O4" s="78">
        <f t="shared" ref="O4:O67" si="7">-SUM(P4:S4,U4)</f>
        <v>-5.414932126696832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5.414932126696832</v>
      </c>
      <c r="T4">
        <v>3</v>
      </c>
      <c r="U4" s="87">
        <f>IFERROR(-HLOOKUP($U$1,IEX!$W$2:$BH$98,T4,FALSE),0)</f>
        <v>0</v>
      </c>
      <c r="V4" s="88">
        <f t="shared" ref="V4:V67" si="8">SUM(X4:AQ4)</f>
        <v>2.5630678733031673</v>
      </c>
      <c r="W4" s="94"/>
      <c r="X4" s="88">
        <v>0</v>
      </c>
      <c r="Y4" s="88">
        <v>0.22562217194570133</v>
      </c>
      <c r="Z4" s="88">
        <v>0.2707466063348416</v>
      </c>
      <c r="AA4" s="88">
        <v>0.40611990950226234</v>
      </c>
      <c r="AB4" s="88">
        <v>0.90248868778280533</v>
      </c>
      <c r="AC4" s="88">
        <v>0.38807013574660626</v>
      </c>
      <c r="AD4" s="88">
        <v>0.37002036199095018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17.704000000000001</v>
      </c>
      <c r="C5" s="23"/>
      <c r="D5" s="23"/>
      <c r="E5" s="23"/>
      <c r="F5" s="23"/>
      <c r="G5" s="23"/>
      <c r="H5" s="23"/>
      <c r="I5" s="23"/>
      <c r="J5" s="23">
        <v>6.0081447963800896</v>
      </c>
      <c r="K5" s="25">
        <f t="shared" si="4"/>
        <v>6.0081447963800896</v>
      </c>
      <c r="L5" s="24">
        <f t="shared" si="5"/>
        <v>2.8438552036199094</v>
      </c>
      <c r="M5" s="81">
        <f t="shared" si="6"/>
        <v>8.8519999999999985</v>
      </c>
      <c r="O5" s="78">
        <f t="shared" si="7"/>
        <v>-6.0081447963800896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6.0081447963800896</v>
      </c>
      <c r="T5">
        <v>4</v>
      </c>
      <c r="U5" s="87">
        <f>IFERROR(-HLOOKUP($U$1,IEX!$W$2:$BH$98,T5,FALSE),0)</f>
        <v>0</v>
      </c>
      <c r="V5" s="88">
        <f t="shared" si="8"/>
        <v>2.8438552036199094</v>
      </c>
      <c r="W5" s="94"/>
      <c r="X5" s="88">
        <v>0</v>
      </c>
      <c r="Y5" s="88">
        <v>0.2503393665158371</v>
      </c>
      <c r="Z5" s="88">
        <v>0.30040723981900447</v>
      </c>
      <c r="AA5" s="88">
        <v>0.45061085972850673</v>
      </c>
      <c r="AB5" s="88">
        <v>1.0013574660633484</v>
      </c>
      <c r="AC5" s="88">
        <v>0.43058371040723975</v>
      </c>
      <c r="AD5" s="88">
        <v>0.41055656108597283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16.972000000000001</v>
      </c>
      <c r="C6" s="23"/>
      <c r="D6" s="23"/>
      <c r="E6" s="23"/>
      <c r="F6" s="23"/>
      <c r="G6" s="23"/>
      <c r="H6" s="23"/>
      <c r="I6" s="23"/>
      <c r="J6" s="23">
        <v>5.7597285067873303</v>
      </c>
      <c r="K6" s="25">
        <f t="shared" si="4"/>
        <v>5.7597285067873303</v>
      </c>
      <c r="L6" s="24">
        <f t="shared" si="5"/>
        <v>2.7262714932126695</v>
      </c>
      <c r="M6" s="81">
        <f t="shared" si="6"/>
        <v>8.4860000000000007</v>
      </c>
      <c r="O6" s="78">
        <f t="shared" si="7"/>
        <v>-5.7597285067873303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5.7597285067873303</v>
      </c>
      <c r="T6">
        <v>5</v>
      </c>
      <c r="U6" s="87">
        <f>IFERROR(-HLOOKUP($U$1,IEX!$W$2:$BH$98,T6,FALSE),0)</f>
        <v>0</v>
      </c>
      <c r="V6" s="88">
        <f t="shared" si="8"/>
        <v>2.7262714932126695</v>
      </c>
      <c r="W6" s="94"/>
      <c r="X6" s="88">
        <v>0</v>
      </c>
      <c r="Y6" s="88">
        <v>0.23998868778280544</v>
      </c>
      <c r="Z6" s="88">
        <v>0.28798642533936647</v>
      </c>
      <c r="AA6" s="88">
        <v>0.43197963800904976</v>
      </c>
      <c r="AB6" s="88">
        <v>0.95995475113122175</v>
      </c>
      <c r="AC6" s="88">
        <v>0.4127805429864253</v>
      </c>
      <c r="AD6" s="88">
        <v>0.3935814479638009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16.724</v>
      </c>
      <c r="C7" s="23"/>
      <c r="D7" s="23"/>
      <c r="E7" s="23"/>
      <c r="F7" s="23"/>
      <c r="G7" s="23"/>
      <c r="H7" s="23"/>
      <c r="I7" s="23"/>
      <c r="J7" s="23">
        <v>5.6755656108597279</v>
      </c>
      <c r="K7" s="25">
        <f t="shared" si="4"/>
        <v>5.6755656108597279</v>
      </c>
      <c r="L7" s="24">
        <f t="shared" si="5"/>
        <v>2.6864343891402713</v>
      </c>
      <c r="M7" s="81">
        <f t="shared" si="6"/>
        <v>8.3619999999999983</v>
      </c>
      <c r="O7" s="78">
        <f t="shared" si="7"/>
        <v>-5.6755656108597279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5.6755656108597279</v>
      </c>
      <c r="T7">
        <v>6</v>
      </c>
      <c r="U7" s="87">
        <f>IFERROR(-HLOOKUP($U$1,IEX!$W$2:$BH$98,T7,FALSE),0)</f>
        <v>0</v>
      </c>
      <c r="V7" s="88">
        <f t="shared" si="8"/>
        <v>2.6864343891402713</v>
      </c>
      <c r="W7" s="94"/>
      <c r="X7" s="88">
        <v>0</v>
      </c>
      <c r="Y7" s="88">
        <v>0.23648190045248865</v>
      </c>
      <c r="Z7" s="88">
        <v>0.28377828054298637</v>
      </c>
      <c r="AA7" s="88">
        <v>0.42566742081447961</v>
      </c>
      <c r="AB7" s="88">
        <v>0.94592760180995461</v>
      </c>
      <c r="AC7" s="88">
        <v>0.40674886877828048</v>
      </c>
      <c r="AD7" s="88">
        <v>0.3878303167420814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16.34</v>
      </c>
      <c r="C8" s="23"/>
      <c r="D8" s="23"/>
      <c r="E8" s="23"/>
      <c r="F8" s="23"/>
      <c r="G8" s="23"/>
      <c r="H8" s="23"/>
      <c r="I8" s="23"/>
      <c r="J8" s="23">
        <v>5.5452488687782804</v>
      </c>
      <c r="K8" s="25">
        <f t="shared" si="4"/>
        <v>5.5452488687782804</v>
      </c>
      <c r="L8" s="24">
        <f t="shared" si="5"/>
        <v>2.6247511312217191</v>
      </c>
      <c r="M8" s="81">
        <f t="shared" si="6"/>
        <v>8.17</v>
      </c>
      <c r="O8" s="78">
        <f t="shared" si="7"/>
        <v>-5.5452488687782804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5.5452488687782804</v>
      </c>
      <c r="T8">
        <v>7</v>
      </c>
      <c r="U8" s="87">
        <f>IFERROR(-HLOOKUP($U$1,IEX!$W$2:$BH$98,T8,FALSE),0)</f>
        <v>0</v>
      </c>
      <c r="V8" s="88">
        <f t="shared" si="8"/>
        <v>2.6247511312217191</v>
      </c>
      <c r="W8" s="94"/>
      <c r="X8" s="88">
        <v>0</v>
      </c>
      <c r="Y8" s="88">
        <v>0.23105203619909501</v>
      </c>
      <c r="Z8" s="88">
        <v>0.27726244343891393</v>
      </c>
      <c r="AA8" s="88">
        <v>0.41589366515837101</v>
      </c>
      <c r="AB8" s="88">
        <v>0.92420814479638003</v>
      </c>
      <c r="AC8" s="88">
        <v>0.39740950226244337</v>
      </c>
      <c r="AD8" s="88">
        <v>0.37892533936651579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18.239999999999998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0.30633951240552487</v>
      </c>
      <c r="AA9" s="88">
        <v>0.45950926860828734</v>
      </c>
      <c r="AB9" s="88">
        <v>1.0211317080184164</v>
      </c>
      <c r="AC9" s="88">
        <v>0.43908663444791901</v>
      </c>
      <c r="AD9" s="88">
        <v>0.41866400028755069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17.856000000000002</v>
      </c>
      <c r="C10" s="23"/>
      <c r="D10" s="23"/>
      <c r="E10" s="23"/>
      <c r="F10" s="23"/>
      <c r="G10" s="23"/>
      <c r="H10" s="23"/>
      <c r="I10" s="23"/>
      <c r="J10" s="23">
        <v>6.0597285067873301</v>
      </c>
      <c r="K10" s="25">
        <f t="shared" si="4"/>
        <v>6.0597285067873301</v>
      </c>
      <c r="L10" s="24">
        <f t="shared" si="5"/>
        <v>2.8682714932126698</v>
      </c>
      <c r="M10" s="81">
        <f t="shared" si="6"/>
        <v>8.9280000000000008</v>
      </c>
      <c r="O10" s="78">
        <f t="shared" si="7"/>
        <v>-6.0597285067873301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6.0597285067873301</v>
      </c>
      <c r="T10">
        <v>9</v>
      </c>
      <c r="U10" s="87">
        <f>IFERROR(-HLOOKUP($U$1,IEX!$W$2:$BH$98,T10,FALSE),0)</f>
        <v>0</v>
      </c>
      <c r="V10" s="88">
        <f t="shared" si="8"/>
        <v>2.8682714932126698</v>
      </c>
      <c r="W10" s="94"/>
      <c r="X10" s="88">
        <v>0</v>
      </c>
      <c r="Y10" s="88">
        <v>0.25248868778280542</v>
      </c>
      <c r="Z10" s="88">
        <v>0.30298642533936648</v>
      </c>
      <c r="AA10" s="88">
        <v>0.45447963800904972</v>
      </c>
      <c r="AB10" s="88">
        <v>1.0099547511312217</v>
      </c>
      <c r="AC10" s="88">
        <v>0.43428054298642532</v>
      </c>
      <c r="AD10" s="88">
        <v>0.41408144796380092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16.724</v>
      </c>
      <c r="C11" s="23"/>
      <c r="D11" s="23"/>
      <c r="E11" s="23"/>
      <c r="F11" s="23"/>
      <c r="G11" s="23"/>
      <c r="H11" s="23"/>
      <c r="I11" s="23"/>
      <c r="J11" s="23">
        <v>5.6755656108597279</v>
      </c>
      <c r="K11" s="25">
        <f t="shared" si="4"/>
        <v>5.6755656108597279</v>
      </c>
      <c r="L11" s="24">
        <f t="shared" si="5"/>
        <v>2.6864343891402713</v>
      </c>
      <c r="M11" s="81">
        <f t="shared" si="6"/>
        <v>8.3619999999999983</v>
      </c>
      <c r="O11" s="78">
        <f t="shared" si="7"/>
        <v>-5.6755656108597279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5.6755656108597279</v>
      </c>
      <c r="T11">
        <v>10</v>
      </c>
      <c r="U11" s="87">
        <f>IFERROR(-HLOOKUP($U$1,IEX!$W$2:$BH$98,T11,FALSE),0)</f>
        <v>0</v>
      </c>
      <c r="V11" s="88">
        <f t="shared" si="8"/>
        <v>2.6864343891402713</v>
      </c>
      <c r="W11" s="94"/>
      <c r="X11" s="88">
        <v>0</v>
      </c>
      <c r="Y11" s="88">
        <v>0.23648190045248865</v>
      </c>
      <c r="Z11" s="88">
        <v>0.28377828054298637</v>
      </c>
      <c r="AA11" s="88">
        <v>0.42566742081447961</v>
      </c>
      <c r="AB11" s="88">
        <v>0.94592760180995461</v>
      </c>
      <c r="AC11" s="88">
        <v>0.40674886877828048</v>
      </c>
      <c r="AD11" s="88">
        <v>0.3878303167420814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15.476000000000001</v>
      </c>
      <c r="C12" s="23"/>
      <c r="D12" s="23"/>
      <c r="E12" s="23"/>
      <c r="F12" s="23"/>
      <c r="G12" s="23"/>
      <c r="H12" s="23"/>
      <c r="I12" s="23"/>
      <c r="J12" s="23">
        <v>5.2520361990950217</v>
      </c>
      <c r="K12" s="25">
        <f t="shared" si="4"/>
        <v>5.2520361990950217</v>
      </c>
      <c r="L12" s="24">
        <f t="shared" si="5"/>
        <v>2.4859638009049774</v>
      </c>
      <c r="M12" s="81">
        <f t="shared" si="6"/>
        <v>7.7379999999999995</v>
      </c>
      <c r="O12" s="78">
        <f t="shared" si="7"/>
        <v>-5.2520361990950217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5.2520361990950217</v>
      </c>
      <c r="T12">
        <v>11</v>
      </c>
      <c r="U12" s="87">
        <f>IFERROR(-HLOOKUP($U$1,IEX!$W$2:$BH$98,T12,FALSE),0)</f>
        <v>0</v>
      </c>
      <c r="V12" s="88">
        <f t="shared" si="8"/>
        <v>2.4859638009049774</v>
      </c>
      <c r="W12" s="94"/>
      <c r="X12" s="88">
        <v>0</v>
      </c>
      <c r="Y12" s="88">
        <v>0.21883484162895928</v>
      </c>
      <c r="Z12" s="88">
        <v>0.26260180995475108</v>
      </c>
      <c r="AA12" s="88">
        <v>0.3939027149321267</v>
      </c>
      <c r="AB12" s="88">
        <v>0.8753393665158371</v>
      </c>
      <c r="AC12" s="88">
        <v>0.37639592760180995</v>
      </c>
      <c r="AD12" s="88">
        <v>0.35888914027149321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15.608000000000001</v>
      </c>
      <c r="C13" s="23"/>
      <c r="D13" s="23"/>
      <c r="E13" s="23"/>
      <c r="F13" s="23"/>
      <c r="G13" s="23"/>
      <c r="H13" s="23"/>
      <c r="I13" s="23"/>
      <c r="J13" s="23">
        <v>5.2968325791855202</v>
      </c>
      <c r="K13" s="25">
        <f t="shared" si="4"/>
        <v>5.2968325791855202</v>
      </c>
      <c r="L13" s="24">
        <f t="shared" si="5"/>
        <v>2.5071674208144796</v>
      </c>
      <c r="M13" s="81">
        <f t="shared" si="6"/>
        <v>7.8040000000000003</v>
      </c>
      <c r="O13" s="78">
        <f t="shared" si="7"/>
        <v>-5.2968325791855202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5.2968325791855202</v>
      </c>
      <c r="T13">
        <v>12</v>
      </c>
      <c r="U13" s="87">
        <f>IFERROR(-HLOOKUP($U$1,IEX!$W$2:$BH$98,T13,FALSE),0)</f>
        <v>0</v>
      </c>
      <c r="V13" s="88">
        <f t="shared" si="8"/>
        <v>2.5071674208144796</v>
      </c>
      <c r="W13" s="94"/>
      <c r="X13" s="88">
        <v>0</v>
      </c>
      <c r="Y13" s="88">
        <v>0.22070135746606331</v>
      </c>
      <c r="Z13" s="88">
        <v>0.26484162895927599</v>
      </c>
      <c r="AA13" s="88">
        <v>0.39726244343891398</v>
      </c>
      <c r="AB13" s="88">
        <v>0.88280542986425325</v>
      </c>
      <c r="AC13" s="88">
        <v>0.37960633484162892</v>
      </c>
      <c r="AD13" s="88">
        <v>0.36195022624434386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17.032</v>
      </c>
      <c r="C14" s="23"/>
      <c r="D14" s="23"/>
      <c r="E14" s="23"/>
      <c r="F14" s="23"/>
      <c r="G14" s="23"/>
      <c r="H14" s="23"/>
      <c r="I14" s="23"/>
      <c r="J14" s="23">
        <v>5.7800904977375556</v>
      </c>
      <c r="K14" s="25">
        <f t="shared" si="4"/>
        <v>5.7800904977375556</v>
      </c>
      <c r="L14" s="24">
        <f t="shared" si="5"/>
        <v>2.7359095022624431</v>
      </c>
      <c r="M14" s="81">
        <f t="shared" si="6"/>
        <v>8.5159999999999982</v>
      </c>
      <c r="O14" s="78">
        <f t="shared" si="7"/>
        <v>-5.7800904977375556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5.7800904977375556</v>
      </c>
      <c r="T14">
        <v>13</v>
      </c>
      <c r="U14" s="87">
        <f>IFERROR(-HLOOKUP($U$1,IEX!$W$2:$BH$98,T14,FALSE),0)</f>
        <v>0</v>
      </c>
      <c r="V14" s="88">
        <f t="shared" si="8"/>
        <v>2.7359095022624431</v>
      </c>
      <c r="W14" s="94"/>
      <c r="X14" s="88">
        <v>0</v>
      </c>
      <c r="Y14" s="88">
        <v>0.24083710407239817</v>
      </c>
      <c r="Z14" s="88">
        <v>0.28900452488687772</v>
      </c>
      <c r="AA14" s="88">
        <v>0.43350678733031672</v>
      </c>
      <c r="AB14" s="88">
        <v>0.96334841628959267</v>
      </c>
      <c r="AC14" s="88">
        <v>0.41423981900452478</v>
      </c>
      <c r="AD14" s="88">
        <v>0.39497285067873295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16.224</v>
      </c>
      <c r="C15" s="23"/>
      <c r="D15" s="23"/>
      <c r="E15" s="23"/>
      <c r="F15" s="23"/>
      <c r="G15" s="23"/>
      <c r="H15" s="23"/>
      <c r="I15" s="23"/>
      <c r="J15" s="23">
        <v>5.5058823529411764</v>
      </c>
      <c r="K15" s="25">
        <f t="shared" si="4"/>
        <v>5.5058823529411764</v>
      </c>
      <c r="L15" s="24">
        <f t="shared" si="5"/>
        <v>2.6061176470588232</v>
      </c>
      <c r="M15" s="81">
        <f t="shared" si="6"/>
        <v>8.1120000000000001</v>
      </c>
      <c r="O15" s="78">
        <f t="shared" si="7"/>
        <v>-5.5058823529411764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5.5058823529411764</v>
      </c>
      <c r="T15">
        <v>14</v>
      </c>
      <c r="U15" s="87">
        <f>IFERROR(-HLOOKUP($U$1,IEX!$W$2:$BH$98,T15,FALSE),0)</f>
        <v>0</v>
      </c>
      <c r="V15" s="88">
        <f t="shared" si="8"/>
        <v>2.6061176470588232</v>
      </c>
      <c r="W15" s="94"/>
      <c r="X15" s="88">
        <v>0</v>
      </c>
      <c r="Y15" s="88">
        <v>0.22941176470588232</v>
      </c>
      <c r="Z15" s="88">
        <v>0.27529411764705874</v>
      </c>
      <c r="AA15" s="88">
        <v>0.41294117647058814</v>
      </c>
      <c r="AB15" s="88">
        <v>0.91764705882352926</v>
      </c>
      <c r="AC15" s="88">
        <v>0.39458823529411763</v>
      </c>
      <c r="AD15" s="88">
        <v>0.37623529411764706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17.739999999999998</v>
      </c>
      <c r="C16" s="23"/>
      <c r="D16" s="23"/>
      <c r="E16" s="23"/>
      <c r="F16" s="23"/>
      <c r="G16" s="23"/>
      <c r="H16" s="23"/>
      <c r="I16" s="23"/>
      <c r="J16" s="23">
        <v>6.0203619909502253</v>
      </c>
      <c r="K16" s="25">
        <f t="shared" si="4"/>
        <v>6.0203619909502253</v>
      </c>
      <c r="L16" s="24">
        <f t="shared" si="5"/>
        <v>2.849638009049773</v>
      </c>
      <c r="M16" s="81">
        <f t="shared" si="6"/>
        <v>8.8699999999999974</v>
      </c>
      <c r="O16" s="78">
        <f t="shared" si="7"/>
        <v>-6.0203619909502253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6.0203619909502253</v>
      </c>
      <c r="T16">
        <v>15</v>
      </c>
      <c r="U16" s="87">
        <f>IFERROR(-HLOOKUP($U$1,IEX!$W$2:$BH$98,T16,FALSE),0)</f>
        <v>0</v>
      </c>
      <c r="V16" s="88">
        <f t="shared" si="8"/>
        <v>2.849638009049773</v>
      </c>
      <c r="W16" s="94"/>
      <c r="X16" s="88">
        <v>0</v>
      </c>
      <c r="Y16" s="88">
        <v>0.2508484162895927</v>
      </c>
      <c r="Z16" s="88">
        <v>0.30101809954751119</v>
      </c>
      <c r="AA16" s="88">
        <v>0.45152714932126692</v>
      </c>
      <c r="AB16" s="88">
        <v>1.0033936651583708</v>
      </c>
      <c r="AC16" s="88">
        <v>0.43145927601809947</v>
      </c>
      <c r="AD16" s="88">
        <v>0.41139140271493202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16.263999999999999</v>
      </c>
      <c r="C17" s="23"/>
      <c r="D17" s="23"/>
      <c r="E17" s="23"/>
      <c r="F17" s="23"/>
      <c r="G17" s="23"/>
      <c r="H17" s="23"/>
      <c r="I17" s="23"/>
      <c r="J17" s="23">
        <v>5.5194570135746597</v>
      </c>
      <c r="K17" s="25">
        <f t="shared" si="4"/>
        <v>5.5194570135746597</v>
      </c>
      <c r="L17" s="24">
        <f t="shared" si="5"/>
        <v>2.6125429864253387</v>
      </c>
      <c r="M17" s="81">
        <f t="shared" si="6"/>
        <v>8.1319999999999979</v>
      </c>
      <c r="O17" s="78">
        <f t="shared" si="7"/>
        <v>-5.5194570135746597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5.5194570135746597</v>
      </c>
      <c r="T17">
        <v>16</v>
      </c>
      <c r="U17" s="87">
        <f>IFERROR(-HLOOKUP($U$1,IEX!$W$2:$BH$98,T17,FALSE),0)</f>
        <v>0</v>
      </c>
      <c r="V17" s="88">
        <f t="shared" si="8"/>
        <v>2.6125429864253387</v>
      </c>
      <c r="W17" s="94"/>
      <c r="X17" s="88">
        <v>0</v>
      </c>
      <c r="Y17" s="88">
        <v>0.22997737556561085</v>
      </c>
      <c r="Z17" s="88">
        <v>0.27597285067873295</v>
      </c>
      <c r="AA17" s="88">
        <v>0.41395927601809945</v>
      </c>
      <c r="AB17" s="88">
        <v>0.91990950226244339</v>
      </c>
      <c r="AC17" s="88">
        <v>0.39556108597285061</v>
      </c>
      <c r="AD17" s="88">
        <v>0.37716289592760177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18.260000000000002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0.30633951240552487</v>
      </c>
      <c r="AA18" s="88">
        <v>0.45950926860828734</v>
      </c>
      <c r="AB18" s="88">
        <v>1.0211317080184164</v>
      </c>
      <c r="AC18" s="88">
        <v>0.43908663444791901</v>
      </c>
      <c r="AD18" s="88">
        <v>0.41866400028755069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19.007999999999999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0.30633951240552487</v>
      </c>
      <c r="AA19" s="88">
        <v>0.45950926860828734</v>
      </c>
      <c r="AB19" s="88">
        <v>1.0211317080184164</v>
      </c>
      <c r="AC19" s="88">
        <v>0.43908663444791901</v>
      </c>
      <c r="AD19" s="88">
        <v>0.41866400028755069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18.988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0.30633951240552487</v>
      </c>
      <c r="AA20" s="88">
        <v>0.45950926860828734</v>
      </c>
      <c r="AB20" s="88">
        <v>1.0211317080184164</v>
      </c>
      <c r="AC20" s="88">
        <v>0.43908663444791901</v>
      </c>
      <c r="AD20" s="88">
        <v>0.41866400028755069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18.472000000000001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0.30633951240552487</v>
      </c>
      <c r="AA21" s="88">
        <v>0.45950926860828734</v>
      </c>
      <c r="AB21" s="88">
        <v>1.0211317080184164</v>
      </c>
      <c r="AC21" s="88">
        <v>0.43908663444791901</v>
      </c>
      <c r="AD21" s="88">
        <v>0.41866400028755069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18.68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0.30633951240552487</v>
      </c>
      <c r="AA22" s="88">
        <v>0.45950926860828734</v>
      </c>
      <c r="AB22" s="88">
        <v>1.0211317080184164</v>
      </c>
      <c r="AC22" s="88">
        <v>0.43908663444791901</v>
      </c>
      <c r="AD22" s="88">
        <v>0.41866400028755069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18.568000000000001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0.30633951240552487</v>
      </c>
      <c r="AA23" s="88">
        <v>0.45950926860828734</v>
      </c>
      <c r="AB23" s="88">
        <v>1.0211317080184164</v>
      </c>
      <c r="AC23" s="88">
        <v>0.43908663444791901</v>
      </c>
      <c r="AD23" s="88">
        <v>0.41866400028755069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18.391999999999999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0.30633951240552487</v>
      </c>
      <c r="AA24" s="88">
        <v>0.45950926860828734</v>
      </c>
      <c r="AB24" s="88">
        <v>1.0211317080184164</v>
      </c>
      <c r="AC24" s="88">
        <v>0.43908663444791901</v>
      </c>
      <c r="AD24" s="88">
        <v>0.41866400028755069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18.856000000000002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0.30633951240552487</v>
      </c>
      <c r="AA25" s="88">
        <v>0.45950926860828734</v>
      </c>
      <c r="AB25" s="88">
        <v>1.0211317080184164</v>
      </c>
      <c r="AC25" s="88">
        <v>0.43908663444791901</v>
      </c>
      <c r="AD25" s="88">
        <v>0.41866400028755069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18.452000000000002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0.30633951240552487</v>
      </c>
      <c r="AA26" s="88">
        <v>0.45950926860828734</v>
      </c>
      <c r="AB26" s="88">
        <v>1.0211317080184164</v>
      </c>
      <c r="AC26" s="88">
        <v>0.43908663444791901</v>
      </c>
      <c r="AD26" s="88">
        <v>0.41866400028755069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17.32</v>
      </c>
      <c r="C27" s="23"/>
      <c r="D27" s="23"/>
      <c r="E27" s="23"/>
      <c r="F27" s="23"/>
      <c r="G27" s="23"/>
      <c r="H27" s="23"/>
      <c r="I27" s="23"/>
      <c r="J27" s="23">
        <v>5.8778280542986421</v>
      </c>
      <c r="K27" s="25">
        <f t="shared" si="4"/>
        <v>5.8778280542986421</v>
      </c>
      <c r="L27" s="24">
        <f t="shared" si="5"/>
        <v>2.7821719457013572</v>
      </c>
      <c r="M27" s="81">
        <f t="shared" si="6"/>
        <v>8.66</v>
      </c>
      <c r="O27" s="78">
        <f t="shared" si="7"/>
        <v>-5.8778280542986421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5.8778280542986421</v>
      </c>
      <c r="T27">
        <v>26</v>
      </c>
      <c r="U27" s="87">
        <f>IFERROR(-HLOOKUP($U$1,IEX!$W$2:$BH$98,T27,FALSE),0)</f>
        <v>0</v>
      </c>
      <c r="V27" s="88">
        <f t="shared" si="8"/>
        <v>2.7821719457013572</v>
      </c>
      <c r="W27" s="94"/>
      <c r="X27" s="88">
        <v>0</v>
      </c>
      <c r="Y27" s="88">
        <v>0.24490950226244343</v>
      </c>
      <c r="Z27" s="88">
        <v>0.29389140271493208</v>
      </c>
      <c r="AA27" s="88">
        <v>0.44083710407239812</v>
      </c>
      <c r="AB27" s="88">
        <v>0.97963800904977372</v>
      </c>
      <c r="AC27" s="88">
        <v>0.42124434389140269</v>
      </c>
      <c r="AD27" s="88">
        <v>0.40165158371040716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17.108000000000001</v>
      </c>
      <c r="C28" s="23"/>
      <c r="D28" s="23"/>
      <c r="E28" s="23"/>
      <c r="F28" s="23"/>
      <c r="G28" s="23"/>
      <c r="H28" s="23"/>
      <c r="I28" s="23"/>
      <c r="J28" s="23">
        <v>5.8058823529411763</v>
      </c>
      <c r="K28" s="25">
        <f t="shared" si="4"/>
        <v>5.8058823529411763</v>
      </c>
      <c r="L28" s="24">
        <f t="shared" si="5"/>
        <v>2.7481176470588236</v>
      </c>
      <c r="M28" s="81">
        <f t="shared" si="6"/>
        <v>8.5540000000000003</v>
      </c>
      <c r="O28" s="78">
        <f t="shared" si="7"/>
        <v>-5.8058823529411763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5.8058823529411763</v>
      </c>
      <c r="T28">
        <v>27</v>
      </c>
      <c r="U28" s="87">
        <f>IFERROR(-HLOOKUP($U$1,IEX!$W$2:$BH$98,T28,FALSE),0)</f>
        <v>0</v>
      </c>
      <c r="V28" s="88">
        <f t="shared" si="8"/>
        <v>2.7481176470588236</v>
      </c>
      <c r="W28" s="94"/>
      <c r="X28" s="88">
        <v>0</v>
      </c>
      <c r="Y28" s="88">
        <v>0.24191176470588235</v>
      </c>
      <c r="Z28" s="88">
        <v>0.29029411764705876</v>
      </c>
      <c r="AA28" s="88">
        <v>0.43544117647058822</v>
      </c>
      <c r="AB28" s="88">
        <v>0.96764705882352942</v>
      </c>
      <c r="AC28" s="88">
        <v>0.41608823529411759</v>
      </c>
      <c r="AD28" s="88">
        <v>0.39673529411764702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18.527999999999999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0.30633951240552487</v>
      </c>
      <c r="AA29" s="88">
        <v>0.45950926860828734</v>
      </c>
      <c r="AB29" s="88">
        <v>1.0211317080184164</v>
      </c>
      <c r="AC29" s="88">
        <v>0.43908663444791901</v>
      </c>
      <c r="AD29" s="88">
        <v>0.41866400028755069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17.396000000000001</v>
      </c>
      <c r="C30" s="23"/>
      <c r="D30" s="23"/>
      <c r="E30" s="23"/>
      <c r="F30" s="23"/>
      <c r="G30" s="23"/>
      <c r="H30" s="23"/>
      <c r="I30" s="23"/>
      <c r="J30" s="23">
        <v>5.9036199095022619</v>
      </c>
      <c r="K30" s="25">
        <f t="shared" si="4"/>
        <v>5.9036199095022619</v>
      </c>
      <c r="L30" s="24">
        <f t="shared" si="5"/>
        <v>2.7943800904977372</v>
      </c>
      <c r="M30" s="81">
        <f t="shared" si="6"/>
        <v>8.6979999999999986</v>
      </c>
      <c r="O30" s="78">
        <f t="shared" si="7"/>
        <v>-5.9036199095022619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5.9036199095022619</v>
      </c>
      <c r="T30">
        <v>29</v>
      </c>
      <c r="U30" s="87">
        <f>IFERROR(-HLOOKUP($U$1,IEX!$W$2:$BH$98,T30,FALSE),0)</f>
        <v>0</v>
      </c>
      <c r="V30" s="88">
        <f t="shared" si="8"/>
        <v>2.7943800904977372</v>
      </c>
      <c r="W30" s="94"/>
      <c r="X30" s="88">
        <v>0</v>
      </c>
      <c r="Y30" s="88">
        <v>0.24598416289592759</v>
      </c>
      <c r="Z30" s="88">
        <v>0.29518099547511306</v>
      </c>
      <c r="AA30" s="88">
        <v>0.44277149321266962</v>
      </c>
      <c r="AB30" s="88">
        <v>0.98393665158371035</v>
      </c>
      <c r="AC30" s="88">
        <v>0.42309276018099545</v>
      </c>
      <c r="AD30" s="88">
        <v>0.40341402714932123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17.239999999999998</v>
      </c>
      <c r="C31" s="23"/>
      <c r="D31" s="23"/>
      <c r="E31" s="23"/>
      <c r="F31" s="23"/>
      <c r="G31" s="23"/>
      <c r="H31" s="23"/>
      <c r="I31" s="23"/>
      <c r="J31" s="23">
        <v>5.850678733031673</v>
      </c>
      <c r="K31" s="25">
        <f t="shared" si="4"/>
        <v>5.850678733031673</v>
      </c>
      <c r="L31" s="24">
        <f t="shared" si="5"/>
        <v>2.7693212669683254</v>
      </c>
      <c r="M31" s="81">
        <f t="shared" si="6"/>
        <v>8.6199999999999974</v>
      </c>
      <c r="O31" s="78">
        <f t="shared" si="7"/>
        <v>-5.850678733031673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5.850678733031673</v>
      </c>
      <c r="T31">
        <v>30</v>
      </c>
      <c r="U31" s="87">
        <f>IFERROR(-HLOOKUP($U$1,IEX!$W$2:$BH$98,T31,FALSE),0)</f>
        <v>0</v>
      </c>
      <c r="V31" s="88">
        <f t="shared" si="8"/>
        <v>2.7693212669683254</v>
      </c>
      <c r="W31" s="94"/>
      <c r="X31" s="88">
        <v>0</v>
      </c>
      <c r="Y31" s="88">
        <v>0.24377828054298639</v>
      </c>
      <c r="Z31" s="88">
        <v>0.29253393665158361</v>
      </c>
      <c r="AA31" s="88">
        <v>0.43880090497737551</v>
      </c>
      <c r="AB31" s="88">
        <v>0.97511312217194557</v>
      </c>
      <c r="AC31" s="88">
        <v>0.41929864253393656</v>
      </c>
      <c r="AD31" s="88">
        <v>0.39979638009049762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17.416</v>
      </c>
      <c r="C32" s="23"/>
      <c r="D32" s="23"/>
      <c r="E32" s="23"/>
      <c r="F32" s="23"/>
      <c r="G32" s="23"/>
      <c r="H32" s="23"/>
      <c r="I32" s="23"/>
      <c r="J32" s="23">
        <v>5.910407239819004</v>
      </c>
      <c r="K32" s="25">
        <f t="shared" si="4"/>
        <v>5.910407239819004</v>
      </c>
      <c r="L32" s="24">
        <f t="shared" si="5"/>
        <v>2.7975927601809949</v>
      </c>
      <c r="M32" s="81">
        <f t="shared" si="6"/>
        <v>8.7079999999999984</v>
      </c>
      <c r="O32" s="78">
        <f t="shared" si="7"/>
        <v>-5.910407239819004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5.910407239819004</v>
      </c>
      <c r="T32">
        <v>31</v>
      </c>
      <c r="U32" s="87">
        <f>IFERROR(-HLOOKUP($U$1,IEX!$W$2:$BH$98,T32,FALSE),0)</f>
        <v>0</v>
      </c>
      <c r="V32" s="88">
        <f t="shared" si="8"/>
        <v>2.7975927601809949</v>
      </c>
      <c r="W32" s="94"/>
      <c r="X32" s="88">
        <v>0</v>
      </c>
      <c r="Y32" s="88">
        <v>0.24626696832579184</v>
      </c>
      <c r="Z32" s="88">
        <v>0.29552036199095016</v>
      </c>
      <c r="AA32" s="88">
        <v>0.44328054298642527</v>
      </c>
      <c r="AB32" s="88">
        <v>0.98506787330316736</v>
      </c>
      <c r="AC32" s="88">
        <v>0.42357918552036194</v>
      </c>
      <c r="AD32" s="88">
        <v>0.40387782805429862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18.507999999999999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0.30633951240552487</v>
      </c>
      <c r="AA33" s="88">
        <v>0.45950926860828734</v>
      </c>
      <c r="AB33" s="88">
        <v>1.0211317080184164</v>
      </c>
      <c r="AC33" s="88">
        <v>0.43908663444791901</v>
      </c>
      <c r="AD33" s="88">
        <v>0.41866400028755069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18.739999999999998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0.30633951240552487</v>
      </c>
      <c r="AA34" s="88">
        <v>0.45950926860828734</v>
      </c>
      <c r="AB34" s="88">
        <v>1.0211317080184164</v>
      </c>
      <c r="AC34" s="88">
        <v>0.43908663444791901</v>
      </c>
      <c r="AD34" s="88">
        <v>0.41866400028755069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16.224</v>
      </c>
      <c r="C35" s="23"/>
      <c r="D35" s="23"/>
      <c r="E35" s="23"/>
      <c r="F35" s="23"/>
      <c r="G35" s="23"/>
      <c r="H35" s="23"/>
      <c r="I35" s="23"/>
      <c r="J35" s="23">
        <v>5.5058823529411764</v>
      </c>
      <c r="K35" s="25">
        <f t="shared" si="4"/>
        <v>5.5058823529411764</v>
      </c>
      <c r="L35" s="24">
        <f t="shared" si="5"/>
        <v>2.6061176470588232</v>
      </c>
      <c r="M35" s="81">
        <f t="shared" si="6"/>
        <v>8.1120000000000001</v>
      </c>
      <c r="O35" s="78">
        <f t="shared" si="7"/>
        <v>-5.5058823529411764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5.5058823529411764</v>
      </c>
      <c r="T35">
        <v>34</v>
      </c>
      <c r="U35" s="87">
        <f>IFERROR(-HLOOKUP($U$1,IEX!$W$2:$BH$98,T35,FALSE),0)</f>
        <v>0</v>
      </c>
      <c r="V35" s="88">
        <f t="shared" si="8"/>
        <v>2.6061176470588232</v>
      </c>
      <c r="W35" s="94"/>
      <c r="X35" s="88">
        <v>0</v>
      </c>
      <c r="Y35" s="88">
        <v>0.22941176470588232</v>
      </c>
      <c r="Z35" s="88">
        <v>0.27529411764705874</v>
      </c>
      <c r="AA35" s="88">
        <v>0.41294117647058814</v>
      </c>
      <c r="AB35" s="88">
        <v>0.91764705882352926</v>
      </c>
      <c r="AC35" s="88">
        <v>0.39458823529411763</v>
      </c>
      <c r="AD35" s="88">
        <v>0.37623529411764706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16.012</v>
      </c>
      <c r="C36" s="23"/>
      <c r="D36" s="23"/>
      <c r="E36" s="23"/>
      <c r="F36" s="23"/>
      <c r="G36" s="23"/>
      <c r="H36" s="23"/>
      <c r="I36" s="23"/>
      <c r="J36" s="23">
        <v>5.4339366515837098</v>
      </c>
      <c r="K36" s="25">
        <f t="shared" si="4"/>
        <v>5.4339366515837098</v>
      </c>
      <c r="L36" s="24">
        <f t="shared" si="5"/>
        <v>2.5720633484162891</v>
      </c>
      <c r="M36" s="81">
        <f t="shared" si="6"/>
        <v>8.0059999999999985</v>
      </c>
      <c r="O36" s="78">
        <f t="shared" si="7"/>
        <v>-5.4339366515837098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5.4339366515837098</v>
      </c>
      <c r="T36">
        <v>35</v>
      </c>
      <c r="U36" s="87">
        <f>IFERROR(-HLOOKUP($U$1,IEX!$W$2:$BH$98,T36,FALSE),0)</f>
        <v>0</v>
      </c>
      <c r="V36" s="88">
        <f t="shared" si="8"/>
        <v>2.5720633484162891</v>
      </c>
      <c r="W36" s="94"/>
      <c r="X36" s="88">
        <v>0</v>
      </c>
      <c r="Y36" s="88">
        <v>0.22641402714932124</v>
      </c>
      <c r="Z36" s="88">
        <v>0.27169683257918548</v>
      </c>
      <c r="AA36" s="88">
        <v>0.40754524886877824</v>
      </c>
      <c r="AB36" s="88">
        <v>0.90565610859728496</v>
      </c>
      <c r="AC36" s="88">
        <v>0.38943212669683253</v>
      </c>
      <c r="AD36" s="88">
        <v>0.37131900452488686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15.667999999999999</v>
      </c>
      <c r="C37" s="23"/>
      <c r="D37" s="23"/>
      <c r="E37" s="23"/>
      <c r="F37" s="23"/>
      <c r="G37" s="23"/>
      <c r="H37" s="23"/>
      <c r="I37" s="23"/>
      <c r="J37" s="23">
        <v>5.3171945701357464</v>
      </c>
      <c r="K37" s="25">
        <f t="shared" si="4"/>
        <v>5.3171945701357464</v>
      </c>
      <c r="L37" s="24">
        <f t="shared" si="5"/>
        <v>2.5168054298642528</v>
      </c>
      <c r="M37" s="81">
        <f t="shared" si="6"/>
        <v>7.8339999999999996</v>
      </c>
      <c r="O37" s="78">
        <f t="shared" si="7"/>
        <v>-5.3171945701357464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5.3171945701357464</v>
      </c>
      <c r="T37">
        <v>36</v>
      </c>
      <c r="U37" s="87">
        <f>IFERROR(-HLOOKUP($U$1,IEX!$W$2:$BH$98,T37,FALSE),0)</f>
        <v>0</v>
      </c>
      <c r="V37" s="88">
        <f t="shared" si="8"/>
        <v>2.5168054298642528</v>
      </c>
      <c r="W37" s="94"/>
      <c r="X37" s="88">
        <v>0</v>
      </c>
      <c r="Y37" s="88">
        <v>0.22154977375565607</v>
      </c>
      <c r="Z37" s="88">
        <v>0.26585972850678724</v>
      </c>
      <c r="AA37" s="88">
        <v>0.39878959276018089</v>
      </c>
      <c r="AB37" s="88">
        <v>0.88619909502262428</v>
      </c>
      <c r="AC37" s="88">
        <v>0.38106561085972845</v>
      </c>
      <c r="AD37" s="88">
        <v>0.36334162895927596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16.992000000000001</v>
      </c>
      <c r="C38" s="23"/>
      <c r="D38" s="23"/>
      <c r="E38" s="23"/>
      <c r="F38" s="23"/>
      <c r="G38" s="23"/>
      <c r="H38" s="23"/>
      <c r="I38" s="23"/>
      <c r="J38" s="23">
        <v>5.7665158371040723</v>
      </c>
      <c r="K38" s="25">
        <f t="shared" si="4"/>
        <v>5.7665158371040723</v>
      </c>
      <c r="L38" s="24">
        <f t="shared" si="5"/>
        <v>2.7294841628959272</v>
      </c>
      <c r="M38" s="81">
        <f t="shared" si="6"/>
        <v>8.4959999999999987</v>
      </c>
      <c r="O38" s="78">
        <f t="shared" si="7"/>
        <v>-5.7665158371040723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5.7665158371040723</v>
      </c>
      <c r="T38">
        <v>37</v>
      </c>
      <c r="U38" s="87">
        <f>IFERROR(-HLOOKUP($U$1,IEX!$W$2:$BH$98,T38,FALSE),0)</f>
        <v>0</v>
      </c>
      <c r="V38" s="88">
        <f t="shared" si="8"/>
        <v>2.7294841628959272</v>
      </c>
      <c r="W38" s="94"/>
      <c r="X38" s="88">
        <v>0</v>
      </c>
      <c r="Y38" s="88">
        <v>0.24027149321266966</v>
      </c>
      <c r="Z38" s="88">
        <v>0.28832579185520357</v>
      </c>
      <c r="AA38" s="88">
        <v>0.43248868778280536</v>
      </c>
      <c r="AB38" s="88">
        <v>0.96108597285067865</v>
      </c>
      <c r="AC38" s="88">
        <v>0.41326696832579185</v>
      </c>
      <c r="AD38" s="88">
        <v>0.39404524886877823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17.588000000000001</v>
      </c>
      <c r="C39" s="23"/>
      <c r="D39" s="23"/>
      <c r="E39" s="23"/>
      <c r="F39" s="23"/>
      <c r="G39" s="23"/>
      <c r="H39" s="23"/>
      <c r="I39" s="23"/>
      <c r="J39" s="23">
        <v>5.9687782805429856</v>
      </c>
      <c r="K39" s="25">
        <f t="shared" si="4"/>
        <v>5.9687782805429856</v>
      </c>
      <c r="L39" s="24">
        <f t="shared" si="5"/>
        <v>2.8252217194570131</v>
      </c>
      <c r="M39" s="81">
        <f t="shared" si="6"/>
        <v>8.7939999999999987</v>
      </c>
      <c r="O39" s="78">
        <f t="shared" si="7"/>
        <v>-5.9687782805429856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5.9687782805429856</v>
      </c>
      <c r="T39">
        <v>38</v>
      </c>
      <c r="U39" s="87">
        <f>IFERROR(-HLOOKUP($U$1,IEX!$W$2:$BH$98,T39,FALSE),0)</f>
        <v>0</v>
      </c>
      <c r="V39" s="88">
        <f t="shared" si="8"/>
        <v>2.8252217194570131</v>
      </c>
      <c r="W39" s="94"/>
      <c r="X39" s="88">
        <v>0</v>
      </c>
      <c r="Y39" s="88">
        <v>0.24869909502262441</v>
      </c>
      <c r="Z39" s="88">
        <v>0.29843891402714928</v>
      </c>
      <c r="AA39" s="88">
        <v>0.44765837104072392</v>
      </c>
      <c r="AB39" s="88">
        <v>0.99479638009049765</v>
      </c>
      <c r="AC39" s="88">
        <v>0.42776244343891401</v>
      </c>
      <c r="AD39" s="88">
        <v>0.40786651583710404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17.204000000000001</v>
      </c>
      <c r="C40" s="23"/>
      <c r="D40" s="23"/>
      <c r="E40" s="23"/>
      <c r="F40" s="23"/>
      <c r="G40" s="23"/>
      <c r="H40" s="23"/>
      <c r="I40" s="23"/>
      <c r="J40" s="23">
        <v>5.8384615384615381</v>
      </c>
      <c r="K40" s="25">
        <f t="shared" si="4"/>
        <v>5.8384615384615381</v>
      </c>
      <c r="L40" s="24">
        <f t="shared" si="5"/>
        <v>2.7635384615384613</v>
      </c>
      <c r="M40" s="81">
        <f t="shared" si="6"/>
        <v>8.6020000000000003</v>
      </c>
      <c r="O40" s="78">
        <f t="shared" si="7"/>
        <v>-5.8384615384615381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5.8384615384615381</v>
      </c>
      <c r="T40">
        <v>39</v>
      </c>
      <c r="U40" s="87">
        <f>IFERROR(-HLOOKUP($U$1,IEX!$W$2:$BH$98,T40,FALSE),0)</f>
        <v>0</v>
      </c>
      <c r="V40" s="88">
        <f t="shared" si="8"/>
        <v>2.7635384615384613</v>
      </c>
      <c r="W40" s="94"/>
      <c r="X40" s="88">
        <v>0</v>
      </c>
      <c r="Y40" s="88">
        <v>0.24326923076923077</v>
      </c>
      <c r="Z40" s="88">
        <v>0.2919230769230769</v>
      </c>
      <c r="AA40" s="88">
        <v>0.43788461538461532</v>
      </c>
      <c r="AB40" s="88">
        <v>0.97307692307692306</v>
      </c>
      <c r="AC40" s="88">
        <v>0.41842307692307684</v>
      </c>
      <c r="AD40" s="88">
        <v>0.39896153846153842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16.992000000000001</v>
      </c>
      <c r="C41" s="23"/>
      <c r="D41" s="23"/>
      <c r="E41" s="23"/>
      <c r="F41" s="23"/>
      <c r="G41" s="23"/>
      <c r="H41" s="23"/>
      <c r="I41" s="23"/>
      <c r="J41" s="23">
        <v>5.7665158371040723</v>
      </c>
      <c r="K41" s="25">
        <f t="shared" si="4"/>
        <v>5.7665158371040723</v>
      </c>
      <c r="L41" s="24">
        <f t="shared" si="5"/>
        <v>2.7294841628959272</v>
      </c>
      <c r="M41" s="81">
        <f t="shared" si="6"/>
        <v>8.4959999999999987</v>
      </c>
      <c r="O41" s="78">
        <f t="shared" si="7"/>
        <v>-5.7665158371040723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5.7665158371040723</v>
      </c>
      <c r="T41">
        <v>40</v>
      </c>
      <c r="U41" s="87">
        <f>IFERROR(-HLOOKUP($U$1,IEX!$W$2:$BH$98,T41,FALSE),0)</f>
        <v>0</v>
      </c>
      <c r="V41" s="88">
        <f t="shared" si="8"/>
        <v>2.7294841628959272</v>
      </c>
      <c r="W41" s="94"/>
      <c r="X41" s="88">
        <v>0</v>
      </c>
      <c r="Y41" s="88">
        <v>0.24027149321266966</v>
      </c>
      <c r="Z41" s="88">
        <v>0.28832579185520357</v>
      </c>
      <c r="AA41" s="88">
        <v>0.43248868778280536</v>
      </c>
      <c r="AB41" s="88">
        <v>0.96108597285067865</v>
      </c>
      <c r="AC41" s="88">
        <v>0.41326696832579185</v>
      </c>
      <c r="AD41" s="88">
        <v>0.39404524886877823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18.295999999999999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0.30633951240552487</v>
      </c>
      <c r="AA42" s="88">
        <v>0.45950926860828734</v>
      </c>
      <c r="AB42" s="88">
        <v>1.0211317080184164</v>
      </c>
      <c r="AC42" s="88">
        <v>0.43908663444791901</v>
      </c>
      <c r="AD42" s="88">
        <v>0.41866400028755069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17.472000000000001</v>
      </c>
      <c r="C43" s="23"/>
      <c r="D43" s="23"/>
      <c r="E43" s="23"/>
      <c r="F43" s="23"/>
      <c r="G43" s="23"/>
      <c r="H43" s="23"/>
      <c r="I43" s="23"/>
      <c r="J43" s="23">
        <v>5.9294117647058826</v>
      </c>
      <c r="K43" s="25">
        <f t="shared" si="4"/>
        <v>5.9294117647058826</v>
      </c>
      <c r="L43" s="24">
        <f t="shared" si="5"/>
        <v>2.806588235294118</v>
      </c>
      <c r="M43" s="81">
        <f t="shared" si="6"/>
        <v>8.7360000000000007</v>
      </c>
      <c r="O43" s="78">
        <f t="shared" si="7"/>
        <v>-5.9294117647058826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5.9294117647058826</v>
      </c>
      <c r="T43">
        <v>42</v>
      </c>
      <c r="U43" s="87">
        <f>IFERROR(-HLOOKUP($U$1,IEX!$W$2:$BH$98,T43,FALSE),0)</f>
        <v>0</v>
      </c>
      <c r="V43" s="88">
        <f t="shared" si="8"/>
        <v>2.806588235294118</v>
      </c>
      <c r="W43" s="94"/>
      <c r="X43" s="88">
        <v>0</v>
      </c>
      <c r="Y43" s="88">
        <v>0.24705882352941178</v>
      </c>
      <c r="Z43" s="88">
        <v>0.2964705882352941</v>
      </c>
      <c r="AA43" s="88">
        <v>0.44470588235294117</v>
      </c>
      <c r="AB43" s="88">
        <v>0.9882352941176471</v>
      </c>
      <c r="AC43" s="88">
        <v>0.42494117647058821</v>
      </c>
      <c r="AD43" s="88">
        <v>0.40517647058823525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15.763999999999999</v>
      </c>
      <c r="C44" s="23"/>
      <c r="D44" s="23"/>
      <c r="E44" s="23"/>
      <c r="F44" s="23"/>
      <c r="G44" s="23"/>
      <c r="H44" s="23"/>
      <c r="I44" s="23"/>
      <c r="J44" s="23">
        <v>5.3497737556561074</v>
      </c>
      <c r="K44" s="25">
        <f t="shared" si="4"/>
        <v>5.3497737556561074</v>
      </c>
      <c r="L44" s="24">
        <f t="shared" si="5"/>
        <v>2.5322262443438914</v>
      </c>
      <c r="M44" s="81">
        <f t="shared" si="6"/>
        <v>7.8819999999999988</v>
      </c>
      <c r="O44" s="78">
        <f t="shared" si="7"/>
        <v>-5.3497737556561074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5.3497737556561074</v>
      </c>
      <c r="T44">
        <v>43</v>
      </c>
      <c r="U44" s="87">
        <f>IFERROR(-HLOOKUP($U$1,IEX!$W$2:$BH$98,T44,FALSE),0)</f>
        <v>0</v>
      </c>
      <c r="V44" s="88">
        <f t="shared" si="8"/>
        <v>2.5322262443438914</v>
      </c>
      <c r="W44" s="94"/>
      <c r="X44" s="88">
        <v>0</v>
      </c>
      <c r="Y44" s="88">
        <v>0.22290723981900451</v>
      </c>
      <c r="Z44" s="88">
        <v>0.26748868778280532</v>
      </c>
      <c r="AA44" s="88">
        <v>0.4012330316742081</v>
      </c>
      <c r="AB44" s="88">
        <v>0.89162895927601804</v>
      </c>
      <c r="AC44" s="88">
        <v>0.3834004524886877</v>
      </c>
      <c r="AD44" s="88">
        <v>0.36556787330316737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17.972000000000001</v>
      </c>
      <c r="C45" s="23"/>
      <c r="D45" s="23"/>
      <c r="E45" s="23"/>
      <c r="F45" s="23"/>
      <c r="G45" s="23"/>
      <c r="H45" s="23"/>
      <c r="I45" s="23"/>
      <c r="J45" s="23">
        <v>6.099095022624434</v>
      </c>
      <c r="K45" s="25">
        <f t="shared" si="4"/>
        <v>6.099095022624434</v>
      </c>
      <c r="L45" s="24">
        <f t="shared" si="5"/>
        <v>2.8869049773755653</v>
      </c>
      <c r="M45" s="81">
        <f t="shared" si="6"/>
        <v>8.9859999999999989</v>
      </c>
      <c r="O45" s="78">
        <f t="shared" si="7"/>
        <v>-6.099095022624434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6.099095022624434</v>
      </c>
      <c r="T45">
        <v>44</v>
      </c>
      <c r="U45" s="87">
        <f>IFERROR(-HLOOKUP($U$1,IEX!$W$2:$BH$98,T45,FALSE),0)</f>
        <v>0</v>
      </c>
      <c r="V45" s="88">
        <f t="shared" si="8"/>
        <v>2.8869049773755653</v>
      </c>
      <c r="W45" s="94"/>
      <c r="X45" s="88">
        <v>0</v>
      </c>
      <c r="Y45" s="88">
        <v>0.25412895927601808</v>
      </c>
      <c r="Z45" s="88">
        <v>0.30495475113122167</v>
      </c>
      <c r="AA45" s="88">
        <v>0.45743212669683259</v>
      </c>
      <c r="AB45" s="88">
        <v>1.0165158371040723</v>
      </c>
      <c r="AC45" s="88">
        <v>0.43710180995475106</v>
      </c>
      <c r="AD45" s="88">
        <v>0.41677149321266965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16.936</v>
      </c>
      <c r="C46" s="23"/>
      <c r="D46" s="23"/>
      <c r="E46" s="23"/>
      <c r="F46" s="23"/>
      <c r="G46" s="23"/>
      <c r="H46" s="23"/>
      <c r="I46" s="23"/>
      <c r="J46" s="23">
        <v>5.7475113122171946</v>
      </c>
      <c r="K46" s="25">
        <f t="shared" si="4"/>
        <v>5.7475113122171946</v>
      </c>
      <c r="L46" s="24">
        <f t="shared" si="5"/>
        <v>2.7204886877828049</v>
      </c>
      <c r="M46" s="81">
        <f t="shared" si="6"/>
        <v>8.468</v>
      </c>
      <c r="O46" s="78">
        <f t="shared" si="7"/>
        <v>-5.7475113122171946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5.7475113122171946</v>
      </c>
      <c r="T46">
        <v>45</v>
      </c>
      <c r="U46" s="87">
        <f>IFERROR(-HLOOKUP($U$1,IEX!$W$2:$BH$98,T46,FALSE),0)</f>
        <v>0</v>
      </c>
      <c r="V46" s="88">
        <f t="shared" si="8"/>
        <v>2.7204886877828049</v>
      </c>
      <c r="W46" s="94"/>
      <c r="X46" s="88">
        <v>0</v>
      </c>
      <c r="Y46" s="88">
        <v>0.23947963800904973</v>
      </c>
      <c r="Z46" s="88">
        <v>0.28737556561085964</v>
      </c>
      <c r="AA46" s="88">
        <v>0.43106334841628952</v>
      </c>
      <c r="AB46" s="88">
        <v>0.95791855203619891</v>
      </c>
      <c r="AC46" s="88">
        <v>0.41190497737556553</v>
      </c>
      <c r="AD46" s="88">
        <v>0.39274660633484154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18.315999999999999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0.30633951240552487</v>
      </c>
      <c r="AA47" s="88">
        <v>0.45950926860828734</v>
      </c>
      <c r="AB47" s="88">
        <v>1.0211317080184164</v>
      </c>
      <c r="AC47" s="88">
        <v>0.43908663444791901</v>
      </c>
      <c r="AD47" s="88">
        <v>0.41866400028755069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17.972000000000001</v>
      </c>
      <c r="C48" s="23"/>
      <c r="D48" s="23"/>
      <c r="E48" s="23"/>
      <c r="F48" s="23"/>
      <c r="G48" s="23"/>
      <c r="H48" s="23"/>
      <c r="I48" s="23"/>
      <c r="J48" s="23">
        <v>6.099095022624434</v>
      </c>
      <c r="K48" s="25">
        <f t="shared" si="4"/>
        <v>6.099095022624434</v>
      </c>
      <c r="L48" s="24">
        <f t="shared" si="5"/>
        <v>2.8869049773755653</v>
      </c>
      <c r="M48" s="81">
        <f t="shared" si="6"/>
        <v>8.9859999999999989</v>
      </c>
      <c r="O48" s="78">
        <f t="shared" si="7"/>
        <v>-6.099095022624434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6.099095022624434</v>
      </c>
      <c r="T48">
        <v>47</v>
      </c>
      <c r="U48" s="87">
        <f>IFERROR(-HLOOKUP($U$1,IEX!$W$2:$BH$98,T48,FALSE),0)</f>
        <v>0</v>
      </c>
      <c r="V48" s="88">
        <f t="shared" si="8"/>
        <v>2.8869049773755653</v>
      </c>
      <c r="W48" s="94"/>
      <c r="X48" s="88">
        <v>0</v>
      </c>
      <c r="Y48" s="88">
        <v>0.25412895927601808</v>
      </c>
      <c r="Z48" s="88">
        <v>0.30495475113122167</v>
      </c>
      <c r="AA48" s="88">
        <v>0.45743212669683259</v>
      </c>
      <c r="AB48" s="88">
        <v>1.0165158371040723</v>
      </c>
      <c r="AC48" s="88">
        <v>0.43710180995475106</v>
      </c>
      <c r="AD48" s="88">
        <v>0.41677149321266965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17.396000000000001</v>
      </c>
      <c r="C49" s="23"/>
      <c r="D49" s="23"/>
      <c r="E49" s="23"/>
      <c r="F49" s="23"/>
      <c r="G49" s="23"/>
      <c r="H49" s="23"/>
      <c r="I49" s="23"/>
      <c r="J49" s="23">
        <v>5.9036199095022619</v>
      </c>
      <c r="K49" s="25">
        <f t="shared" si="4"/>
        <v>5.9036199095022619</v>
      </c>
      <c r="L49" s="24">
        <f t="shared" si="5"/>
        <v>2.7943800904977372</v>
      </c>
      <c r="M49" s="81">
        <f t="shared" si="6"/>
        <v>8.6979999999999986</v>
      </c>
      <c r="O49" s="78">
        <f t="shared" si="7"/>
        <v>-5.9036199095022619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5.9036199095022619</v>
      </c>
      <c r="T49">
        <v>48</v>
      </c>
      <c r="U49" s="87">
        <f>IFERROR(-HLOOKUP($U$1,IEX!$W$2:$BH$98,T49,FALSE),0)</f>
        <v>0</v>
      </c>
      <c r="V49" s="88">
        <f t="shared" si="8"/>
        <v>2.7943800904977372</v>
      </c>
      <c r="W49" s="94"/>
      <c r="X49" s="88">
        <v>0</v>
      </c>
      <c r="Y49" s="88">
        <v>0.24598416289592759</v>
      </c>
      <c r="Z49" s="88">
        <v>0.29518099547511306</v>
      </c>
      <c r="AA49" s="88">
        <v>0.44277149321266962</v>
      </c>
      <c r="AB49" s="88">
        <v>0.98393665158371035</v>
      </c>
      <c r="AC49" s="88">
        <v>0.42309276018099545</v>
      </c>
      <c r="AD49" s="88">
        <v>0.40341402714932123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17.856000000000002</v>
      </c>
      <c r="C50" s="23"/>
      <c r="D50" s="23"/>
      <c r="E50" s="23"/>
      <c r="F50" s="23"/>
      <c r="G50" s="23"/>
      <c r="H50" s="23"/>
      <c r="I50" s="23"/>
      <c r="J50" s="23">
        <v>6.0597285067873301</v>
      </c>
      <c r="K50" s="25">
        <f t="shared" si="4"/>
        <v>6.0597285067873301</v>
      </c>
      <c r="L50" s="24">
        <f t="shared" si="5"/>
        <v>2.8682714932126698</v>
      </c>
      <c r="M50" s="81">
        <f t="shared" si="6"/>
        <v>8.9280000000000008</v>
      </c>
      <c r="O50" s="78">
        <f t="shared" si="7"/>
        <v>-6.0597285067873301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6.0597285067873301</v>
      </c>
      <c r="T50">
        <v>49</v>
      </c>
      <c r="U50" s="87">
        <f>IFERROR(-HLOOKUP($U$1,IEX!$W$2:$BH$98,T50,FALSE),0)</f>
        <v>0</v>
      </c>
      <c r="V50" s="88">
        <f t="shared" si="8"/>
        <v>2.8682714932126698</v>
      </c>
      <c r="W50" s="94"/>
      <c r="X50" s="88">
        <v>0</v>
      </c>
      <c r="Y50" s="88">
        <v>0.25248868778280542</v>
      </c>
      <c r="Z50" s="88">
        <v>0.30298642533936648</v>
      </c>
      <c r="AA50" s="88">
        <v>0.45447963800904972</v>
      </c>
      <c r="AB50" s="88">
        <v>1.0099547511312217</v>
      </c>
      <c r="AC50" s="88">
        <v>0.43428054298642532</v>
      </c>
      <c r="AD50" s="88">
        <v>0.41408144796380092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16.436</v>
      </c>
      <c r="C51" s="23"/>
      <c r="D51" s="23"/>
      <c r="E51" s="23"/>
      <c r="F51" s="23"/>
      <c r="G51" s="23"/>
      <c r="H51" s="23"/>
      <c r="I51" s="23"/>
      <c r="J51" s="23">
        <v>5.5778280542986414</v>
      </c>
      <c r="K51" s="25">
        <f t="shared" si="4"/>
        <v>5.5778280542986414</v>
      </c>
      <c r="L51" s="24">
        <f t="shared" si="5"/>
        <v>2.6401719457013568</v>
      </c>
      <c r="M51" s="81">
        <f t="shared" si="6"/>
        <v>8.2179999999999982</v>
      </c>
      <c r="O51" s="78">
        <f t="shared" si="7"/>
        <v>-5.5778280542986414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5.5778280542986414</v>
      </c>
      <c r="T51">
        <v>50</v>
      </c>
      <c r="U51" s="87">
        <f>IFERROR(-HLOOKUP($U$1,IEX!$W$2:$BH$98,T51,FALSE),0)</f>
        <v>0</v>
      </c>
      <c r="V51" s="88">
        <f t="shared" si="8"/>
        <v>2.6401719457013568</v>
      </c>
      <c r="W51" s="94"/>
      <c r="X51" s="88">
        <v>0</v>
      </c>
      <c r="Y51" s="88">
        <v>0.23240950226244339</v>
      </c>
      <c r="Z51" s="88">
        <v>0.27889140271493207</v>
      </c>
      <c r="AA51" s="88">
        <v>0.4183371040723981</v>
      </c>
      <c r="AB51" s="88">
        <v>0.92963800904977356</v>
      </c>
      <c r="AC51" s="88">
        <v>0.39974434389140262</v>
      </c>
      <c r="AD51" s="88">
        <v>0.38115158371040719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16.071999999999999</v>
      </c>
      <c r="C52" s="23"/>
      <c r="D52" s="23"/>
      <c r="E52" s="23"/>
      <c r="F52" s="23"/>
      <c r="G52" s="23"/>
      <c r="H52" s="23"/>
      <c r="I52" s="23"/>
      <c r="J52" s="23">
        <v>5.4542986425339359</v>
      </c>
      <c r="K52" s="25">
        <f t="shared" si="4"/>
        <v>5.4542986425339359</v>
      </c>
      <c r="L52" s="24">
        <f t="shared" si="5"/>
        <v>2.5817013574660628</v>
      </c>
      <c r="M52" s="81">
        <f t="shared" si="6"/>
        <v>8.0359999999999978</v>
      </c>
      <c r="O52" s="78">
        <f t="shared" si="7"/>
        <v>-5.4542986425339359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5.4542986425339359</v>
      </c>
      <c r="T52">
        <v>51</v>
      </c>
      <c r="U52" s="87">
        <f>IFERROR(-HLOOKUP($U$1,IEX!$W$2:$BH$98,T52,FALSE),0)</f>
        <v>0</v>
      </c>
      <c r="V52" s="88">
        <f t="shared" si="8"/>
        <v>2.5817013574660628</v>
      </c>
      <c r="W52" s="94"/>
      <c r="X52" s="88">
        <v>0</v>
      </c>
      <c r="Y52" s="88">
        <v>0.22726244343891397</v>
      </c>
      <c r="Z52" s="88">
        <v>0.27271493212669679</v>
      </c>
      <c r="AA52" s="88">
        <v>0.40907239819004515</v>
      </c>
      <c r="AB52" s="88">
        <v>0.90904977375565588</v>
      </c>
      <c r="AC52" s="88">
        <v>0.39089140271493206</v>
      </c>
      <c r="AD52" s="88">
        <v>0.37271040723981896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13.343999999999999</v>
      </c>
      <c r="C53" s="23"/>
      <c r="D53" s="23"/>
      <c r="E53" s="23"/>
      <c r="F53" s="23"/>
      <c r="G53" s="23"/>
      <c r="H53" s="23"/>
      <c r="I53" s="23"/>
      <c r="J53" s="23">
        <v>3.0633951240552491</v>
      </c>
      <c r="K53" s="25">
        <f t="shared" si="4"/>
        <v>3.0633951240552491</v>
      </c>
      <c r="L53" s="24">
        <f t="shared" si="5"/>
        <v>2.9000140507723025</v>
      </c>
      <c r="M53" s="81">
        <f t="shared" si="6"/>
        <v>5.963409174827552</v>
      </c>
      <c r="O53" s="78">
        <f t="shared" si="7"/>
        <v>-3.0633951240552491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3.0633951240552491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0.30633951240552487</v>
      </c>
      <c r="AA53" s="88">
        <v>0.45950926860828734</v>
      </c>
      <c r="AB53" s="88">
        <v>1.0211317080184164</v>
      </c>
      <c r="AC53" s="88">
        <v>0.43908663444791901</v>
      </c>
      <c r="AD53" s="88">
        <v>0.41866400028755069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11.752000000000001</v>
      </c>
      <c r="C54" s="23"/>
      <c r="D54" s="23"/>
      <c r="E54" s="23"/>
      <c r="F54" s="23"/>
      <c r="G54" s="23"/>
      <c r="H54" s="23"/>
      <c r="I54" s="23"/>
      <c r="J54" s="23">
        <v>3.018493150684932</v>
      </c>
      <c r="K54" s="25">
        <f t="shared" si="4"/>
        <v>3.018493150684932</v>
      </c>
      <c r="L54" s="24">
        <f t="shared" si="5"/>
        <v>2.8575068493150684</v>
      </c>
      <c r="M54" s="81">
        <f t="shared" si="6"/>
        <v>5.8760000000000003</v>
      </c>
      <c r="O54" s="78">
        <f t="shared" si="7"/>
        <v>-3.018493150684932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3.018493150684932</v>
      </c>
      <c r="T54">
        <v>53</v>
      </c>
      <c r="U54" s="87">
        <f>IFERROR(-HLOOKUP($U$1,IEX!$W$2:$BH$98,T54,FALSE),0)</f>
        <v>0</v>
      </c>
      <c r="V54" s="88">
        <f t="shared" si="8"/>
        <v>2.8575068493150684</v>
      </c>
      <c r="W54" s="94"/>
      <c r="X54" s="88">
        <v>0</v>
      </c>
      <c r="Y54" s="88">
        <v>0.25154109589041096</v>
      </c>
      <c r="Z54" s="88">
        <v>0.30184931506849316</v>
      </c>
      <c r="AA54" s="88">
        <v>0.45277397260273977</v>
      </c>
      <c r="AB54" s="88">
        <v>1.0061643835616438</v>
      </c>
      <c r="AC54" s="88">
        <v>0.43265068493150688</v>
      </c>
      <c r="AD54" s="88">
        <v>0.41252739726027404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12.04</v>
      </c>
      <c r="C55" s="23"/>
      <c r="D55" s="23"/>
      <c r="E55" s="23"/>
      <c r="F55" s="23"/>
      <c r="G55" s="23"/>
      <c r="H55" s="23"/>
      <c r="I55" s="23"/>
      <c r="J55" s="23">
        <v>3.0633951240552491</v>
      </c>
      <c r="K55" s="25">
        <f t="shared" si="4"/>
        <v>3.0633951240552491</v>
      </c>
      <c r="L55" s="24">
        <f t="shared" si="5"/>
        <v>2.9000140507723025</v>
      </c>
      <c r="M55" s="81">
        <f t="shared" si="6"/>
        <v>5.963409174827552</v>
      </c>
      <c r="O55" s="78">
        <f t="shared" si="7"/>
        <v>-3.0633951240552491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3.0633951240552491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0.30633951240552487</v>
      </c>
      <c r="AA55" s="88">
        <v>0.45950926860828734</v>
      </c>
      <c r="AB55" s="88">
        <v>1.0211317080184164</v>
      </c>
      <c r="AC55" s="88">
        <v>0.43908663444791901</v>
      </c>
      <c r="AD55" s="88">
        <v>0.41866400028755069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12.52</v>
      </c>
      <c r="C56" s="23"/>
      <c r="D56" s="23"/>
      <c r="E56" s="23"/>
      <c r="F56" s="23"/>
      <c r="G56" s="23"/>
      <c r="H56" s="23"/>
      <c r="I56" s="23"/>
      <c r="J56" s="23">
        <v>3.0633951240552491</v>
      </c>
      <c r="K56" s="25">
        <f t="shared" si="4"/>
        <v>3.0633951240552491</v>
      </c>
      <c r="L56" s="24">
        <f t="shared" si="5"/>
        <v>2.9000140507723025</v>
      </c>
      <c r="M56" s="81">
        <f t="shared" si="6"/>
        <v>5.963409174827552</v>
      </c>
      <c r="O56" s="78">
        <f t="shared" si="7"/>
        <v>-3.0633951240552491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3.0633951240552491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0.30633951240552487</v>
      </c>
      <c r="AA56" s="88">
        <v>0.45950926860828734</v>
      </c>
      <c r="AB56" s="88">
        <v>1.0211317080184164</v>
      </c>
      <c r="AC56" s="88">
        <v>0.43908663444791901</v>
      </c>
      <c r="AD56" s="88">
        <v>0.41866400028755069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13.112</v>
      </c>
      <c r="C57" s="23"/>
      <c r="D57" s="23"/>
      <c r="E57" s="23"/>
      <c r="F57" s="23"/>
      <c r="G57" s="23"/>
      <c r="H57" s="23"/>
      <c r="I57" s="23"/>
      <c r="J57" s="23">
        <v>3.0633951240552491</v>
      </c>
      <c r="K57" s="25">
        <f t="shared" si="4"/>
        <v>3.0633951240552491</v>
      </c>
      <c r="L57" s="24">
        <f t="shared" si="5"/>
        <v>2.9000140507723025</v>
      </c>
      <c r="M57" s="81">
        <f t="shared" si="6"/>
        <v>5.963409174827552</v>
      </c>
      <c r="O57" s="78">
        <f t="shared" si="7"/>
        <v>-3.0633951240552491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3.0633951240552491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0.30633951240552487</v>
      </c>
      <c r="AA57" s="88">
        <v>0.45950926860828734</v>
      </c>
      <c r="AB57" s="88">
        <v>1.0211317080184164</v>
      </c>
      <c r="AC57" s="88">
        <v>0.43908663444791901</v>
      </c>
      <c r="AD57" s="88">
        <v>0.41866400028755069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11.884</v>
      </c>
      <c r="C58" s="23"/>
      <c r="D58" s="23"/>
      <c r="E58" s="23"/>
      <c r="F58" s="23"/>
      <c r="G58" s="23"/>
      <c r="H58" s="23"/>
      <c r="I58" s="23"/>
      <c r="J58" s="23">
        <v>3.0523972602739731</v>
      </c>
      <c r="K58" s="25">
        <f t="shared" si="4"/>
        <v>3.0523972602739731</v>
      </c>
      <c r="L58" s="24">
        <f t="shared" si="5"/>
        <v>2.8896027397260275</v>
      </c>
      <c r="M58" s="81">
        <f t="shared" si="6"/>
        <v>5.9420000000000002</v>
      </c>
      <c r="O58" s="78">
        <f t="shared" si="7"/>
        <v>-3.0523972602739731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3.0523972602739731</v>
      </c>
      <c r="T58">
        <v>57</v>
      </c>
      <c r="U58" s="87">
        <f>IFERROR(-HLOOKUP($U$1,IEX!$W$2:$BH$98,T58,FALSE),0)</f>
        <v>0</v>
      </c>
      <c r="V58" s="88">
        <f t="shared" si="8"/>
        <v>2.8896027397260275</v>
      </c>
      <c r="W58" s="94"/>
      <c r="X58" s="88">
        <v>0</v>
      </c>
      <c r="Y58" s="88">
        <v>0.2543664383561644</v>
      </c>
      <c r="Z58" s="88">
        <v>0.3052397260273973</v>
      </c>
      <c r="AA58" s="88">
        <v>0.45785958904109597</v>
      </c>
      <c r="AB58" s="88">
        <v>1.0174657534246576</v>
      </c>
      <c r="AC58" s="88">
        <v>0.43751027397260278</v>
      </c>
      <c r="AD58" s="88">
        <v>0.41716095890410959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10.964</v>
      </c>
      <c r="C59" s="23"/>
      <c r="D59" s="23"/>
      <c r="E59" s="23"/>
      <c r="F59" s="23"/>
      <c r="G59" s="23"/>
      <c r="H59" s="23"/>
      <c r="I59" s="23"/>
      <c r="J59" s="23">
        <v>2.816095890410959</v>
      </c>
      <c r="K59" s="25">
        <f t="shared" si="4"/>
        <v>2.816095890410959</v>
      </c>
      <c r="L59" s="24">
        <f t="shared" si="5"/>
        <v>2.6659041095890412</v>
      </c>
      <c r="M59" s="81">
        <f t="shared" si="6"/>
        <v>5.4820000000000002</v>
      </c>
      <c r="O59" s="78">
        <f t="shared" si="7"/>
        <v>-2.816095890410959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2.816095890410959</v>
      </c>
      <c r="T59">
        <v>58</v>
      </c>
      <c r="U59" s="87">
        <f>IFERROR(-HLOOKUP($U$1,IEX!$W$2:$BH$98,T59,FALSE),0)</f>
        <v>0</v>
      </c>
      <c r="V59" s="88">
        <f t="shared" si="8"/>
        <v>2.6659041095890412</v>
      </c>
      <c r="W59" s="94"/>
      <c r="X59" s="88">
        <v>0</v>
      </c>
      <c r="Y59" s="88">
        <v>0.2346746575342466</v>
      </c>
      <c r="Z59" s="88">
        <v>0.2816095890410959</v>
      </c>
      <c r="AA59" s="88">
        <v>0.42241438356164385</v>
      </c>
      <c r="AB59" s="88">
        <v>0.9386986301369864</v>
      </c>
      <c r="AC59" s="88">
        <v>0.40364041095890418</v>
      </c>
      <c r="AD59" s="88">
        <v>0.38486643835616441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11.272</v>
      </c>
      <c r="C60" s="23"/>
      <c r="D60" s="23"/>
      <c r="E60" s="23"/>
      <c r="F60" s="23"/>
      <c r="G60" s="23"/>
      <c r="H60" s="23"/>
      <c r="I60" s="23"/>
      <c r="J60" s="23">
        <v>2.8952054794520552</v>
      </c>
      <c r="K60" s="25">
        <f t="shared" si="4"/>
        <v>2.8952054794520552</v>
      </c>
      <c r="L60" s="24">
        <f t="shared" si="5"/>
        <v>2.7407945205479454</v>
      </c>
      <c r="M60" s="81">
        <f t="shared" si="6"/>
        <v>5.636000000000001</v>
      </c>
      <c r="O60" s="78">
        <f t="shared" si="7"/>
        <v>-2.8952054794520552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2.8952054794520552</v>
      </c>
      <c r="T60">
        <v>59</v>
      </c>
      <c r="U60" s="87">
        <f>IFERROR(-HLOOKUP($U$1,IEX!$W$2:$BH$98,T60,FALSE),0)</f>
        <v>0</v>
      </c>
      <c r="V60" s="88">
        <f t="shared" si="8"/>
        <v>2.7407945205479454</v>
      </c>
      <c r="W60" s="94"/>
      <c r="X60" s="88">
        <v>0</v>
      </c>
      <c r="Y60" s="88">
        <v>0.24126712328767128</v>
      </c>
      <c r="Z60" s="88">
        <v>0.28952054794520549</v>
      </c>
      <c r="AA60" s="88">
        <v>0.43428082191780826</v>
      </c>
      <c r="AB60" s="88">
        <v>0.9650684931506851</v>
      </c>
      <c r="AC60" s="88">
        <v>0.41497945205479453</v>
      </c>
      <c r="AD60" s="88">
        <v>0.39567808219178086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11.52</v>
      </c>
      <c r="C61" s="23"/>
      <c r="D61" s="23"/>
      <c r="E61" s="23"/>
      <c r="F61" s="23"/>
      <c r="G61" s="23"/>
      <c r="H61" s="23"/>
      <c r="I61" s="23"/>
      <c r="J61" s="23">
        <v>2.9589041095890414</v>
      </c>
      <c r="K61" s="25">
        <f t="shared" si="4"/>
        <v>2.9589041095890414</v>
      </c>
      <c r="L61" s="24">
        <f t="shared" si="5"/>
        <v>2.8010958904109589</v>
      </c>
      <c r="M61" s="81">
        <f t="shared" si="6"/>
        <v>5.76</v>
      </c>
      <c r="O61" s="78">
        <f t="shared" si="7"/>
        <v>-2.9589041095890414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2.9589041095890414</v>
      </c>
      <c r="T61">
        <v>60</v>
      </c>
      <c r="U61" s="87">
        <f>IFERROR(-HLOOKUP($U$1,IEX!$W$2:$BH$98,T61,FALSE),0)</f>
        <v>0</v>
      </c>
      <c r="V61" s="88">
        <f t="shared" si="8"/>
        <v>2.8010958904109589</v>
      </c>
      <c r="W61" s="94"/>
      <c r="X61" s="88">
        <v>0</v>
      </c>
      <c r="Y61" s="88">
        <v>0.24657534246575341</v>
      </c>
      <c r="Z61" s="88">
        <v>0.29589041095890412</v>
      </c>
      <c r="AA61" s="88">
        <v>0.44383561643835617</v>
      </c>
      <c r="AB61" s="88">
        <v>0.98630136986301364</v>
      </c>
      <c r="AC61" s="88">
        <v>0.42410958904109591</v>
      </c>
      <c r="AD61" s="88">
        <v>0.40438356164383565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9.8480000000000008</v>
      </c>
      <c r="C62" s="23"/>
      <c r="D62" s="23"/>
      <c r="E62" s="23"/>
      <c r="F62" s="23"/>
      <c r="G62" s="23"/>
      <c r="H62" s="23"/>
      <c r="I62" s="23"/>
      <c r="J62" s="23">
        <v>2.529452054794521</v>
      </c>
      <c r="K62" s="25">
        <f t="shared" si="4"/>
        <v>2.529452054794521</v>
      </c>
      <c r="L62" s="24">
        <f t="shared" si="5"/>
        <v>2.3945479452054794</v>
      </c>
      <c r="M62" s="81">
        <f t="shared" si="6"/>
        <v>4.9240000000000004</v>
      </c>
      <c r="O62" s="78">
        <f t="shared" si="7"/>
        <v>-2.529452054794521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2.529452054794521</v>
      </c>
      <c r="T62">
        <v>61</v>
      </c>
      <c r="U62" s="87">
        <f>IFERROR(-HLOOKUP($U$1,IEX!$W$2:$BH$98,T62,FALSE),0)</f>
        <v>0</v>
      </c>
      <c r="V62" s="88">
        <f t="shared" si="8"/>
        <v>2.3945479452054794</v>
      </c>
      <c r="W62" s="94"/>
      <c r="X62" s="88">
        <v>0</v>
      </c>
      <c r="Y62" s="88">
        <v>0.21078767123287673</v>
      </c>
      <c r="Z62" s="88">
        <v>0.2529452054794521</v>
      </c>
      <c r="AA62" s="88">
        <v>0.37941780821917814</v>
      </c>
      <c r="AB62" s="88">
        <v>0.84315068493150691</v>
      </c>
      <c r="AC62" s="88">
        <v>0.36255479452054801</v>
      </c>
      <c r="AD62" s="88">
        <v>0.34569178082191782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9.9079999999999995</v>
      </c>
      <c r="C63" s="23"/>
      <c r="D63" s="23"/>
      <c r="E63" s="23"/>
      <c r="F63" s="23"/>
      <c r="G63" s="23"/>
      <c r="H63" s="23"/>
      <c r="I63" s="23"/>
      <c r="J63" s="23">
        <v>2.5448630136986301</v>
      </c>
      <c r="K63" s="25">
        <f t="shared" si="4"/>
        <v>2.5448630136986301</v>
      </c>
      <c r="L63" s="24">
        <f t="shared" si="5"/>
        <v>2.4091369863013701</v>
      </c>
      <c r="M63" s="81">
        <f t="shared" si="6"/>
        <v>4.9540000000000006</v>
      </c>
      <c r="O63" s="78">
        <f t="shared" si="7"/>
        <v>-2.5448630136986301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2.5448630136986301</v>
      </c>
      <c r="T63">
        <v>62</v>
      </c>
      <c r="U63" s="87">
        <f>IFERROR(-HLOOKUP($U$1,IEX!$W$2:$BH$98,T63,FALSE),0)</f>
        <v>0</v>
      </c>
      <c r="V63" s="88">
        <f t="shared" si="8"/>
        <v>2.4091369863013701</v>
      </c>
      <c r="W63" s="94"/>
      <c r="X63" s="88">
        <v>0</v>
      </c>
      <c r="Y63" s="88">
        <v>0.21207191780821918</v>
      </c>
      <c r="Z63" s="88">
        <v>0.254486301369863</v>
      </c>
      <c r="AA63" s="88">
        <v>0.38172945205479453</v>
      </c>
      <c r="AB63" s="88">
        <v>0.84828767123287674</v>
      </c>
      <c r="AC63" s="88">
        <v>0.36476369863013702</v>
      </c>
      <c r="AD63" s="88">
        <v>0.34779794520547946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14.167999999999999</v>
      </c>
      <c r="C64" s="23"/>
      <c r="D64" s="23"/>
      <c r="E64" s="23"/>
      <c r="F64" s="23"/>
      <c r="G64" s="23"/>
      <c r="H64" s="23"/>
      <c r="I64" s="23"/>
      <c r="J64" s="23">
        <v>3.0633951240552491</v>
      </c>
      <c r="K64" s="25">
        <f t="shared" si="4"/>
        <v>3.0633951240552491</v>
      </c>
      <c r="L64" s="24">
        <f t="shared" si="5"/>
        <v>2.9000140507723025</v>
      </c>
      <c r="M64" s="81">
        <f t="shared" si="6"/>
        <v>5.963409174827552</v>
      </c>
      <c r="O64" s="78">
        <f t="shared" si="7"/>
        <v>-3.0633951240552491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3.0633951240552491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0.30633951240552487</v>
      </c>
      <c r="AA64" s="88">
        <v>0.45950926860828734</v>
      </c>
      <c r="AB64" s="88">
        <v>1.0211317080184164</v>
      </c>
      <c r="AC64" s="88">
        <v>0.43908663444791901</v>
      </c>
      <c r="AD64" s="88">
        <v>0.41866400028755069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16.28</v>
      </c>
      <c r="C65" s="23"/>
      <c r="D65" s="23"/>
      <c r="E65" s="23"/>
      <c r="F65" s="23"/>
      <c r="G65" s="23"/>
      <c r="H65" s="23"/>
      <c r="I65" s="23"/>
      <c r="J65" s="23">
        <v>3.0633951240552491</v>
      </c>
      <c r="K65" s="25">
        <f t="shared" si="4"/>
        <v>3.0633951240552491</v>
      </c>
      <c r="L65" s="24">
        <f t="shared" si="5"/>
        <v>2.9000140507723025</v>
      </c>
      <c r="M65" s="81">
        <f t="shared" si="6"/>
        <v>5.963409174827552</v>
      </c>
      <c r="O65" s="78">
        <f t="shared" si="7"/>
        <v>-3.0633951240552491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3.0633951240552491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0.30633951240552487</v>
      </c>
      <c r="AA65" s="88">
        <v>0.45950926860828734</v>
      </c>
      <c r="AB65" s="88">
        <v>1.0211317080184164</v>
      </c>
      <c r="AC65" s="88">
        <v>0.43908663444791901</v>
      </c>
      <c r="AD65" s="88">
        <v>0.41866400028755069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15.456</v>
      </c>
      <c r="C66" s="23"/>
      <c r="D66" s="23"/>
      <c r="E66" s="23"/>
      <c r="F66" s="23"/>
      <c r="G66" s="23"/>
      <c r="H66" s="23"/>
      <c r="I66" s="23"/>
      <c r="J66" s="23">
        <v>3.0633951240552491</v>
      </c>
      <c r="K66" s="25">
        <f t="shared" si="4"/>
        <v>3.0633951240552491</v>
      </c>
      <c r="L66" s="24">
        <f t="shared" si="5"/>
        <v>2.9000140507723025</v>
      </c>
      <c r="M66" s="81">
        <f t="shared" si="6"/>
        <v>5.963409174827552</v>
      </c>
      <c r="O66" s="78">
        <f t="shared" si="7"/>
        <v>-3.0633951240552491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3.0633951240552491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0.30633951240552487</v>
      </c>
      <c r="AA66" s="88">
        <v>0.45950926860828734</v>
      </c>
      <c r="AB66" s="88">
        <v>1.0211317080184164</v>
      </c>
      <c r="AC66" s="88">
        <v>0.43908663444791901</v>
      </c>
      <c r="AD66" s="88">
        <v>0.41866400028755069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14.956</v>
      </c>
      <c r="C67" s="23"/>
      <c r="D67" s="23"/>
      <c r="E67" s="23"/>
      <c r="F67" s="23"/>
      <c r="G67" s="23"/>
      <c r="H67" s="23"/>
      <c r="I67" s="23"/>
      <c r="J67" s="23">
        <v>3.0633951240552491</v>
      </c>
      <c r="K67" s="25">
        <f t="shared" si="4"/>
        <v>3.0633951240552491</v>
      </c>
      <c r="L67" s="24">
        <f t="shared" si="5"/>
        <v>2.9000140507723025</v>
      </c>
      <c r="M67" s="81">
        <f t="shared" si="6"/>
        <v>5.963409174827552</v>
      </c>
      <c r="O67" s="78">
        <f t="shared" si="7"/>
        <v>-3.0633951240552491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3.0633951240552491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0.30633951240552487</v>
      </c>
      <c r="AA67" s="88">
        <v>0.45950926860828734</v>
      </c>
      <c r="AB67" s="88">
        <v>1.0211317080184164</v>
      </c>
      <c r="AC67" s="88">
        <v>0.43908663444791901</v>
      </c>
      <c r="AD67" s="88">
        <v>0.41866400028755069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16.952000000000002</v>
      </c>
      <c r="C68" s="23"/>
      <c r="D68" s="23"/>
      <c r="E68" s="23"/>
      <c r="F68" s="23"/>
      <c r="G68" s="23"/>
      <c r="H68" s="23"/>
      <c r="I68" s="23"/>
      <c r="J68" s="23">
        <v>3.0633951240552491</v>
      </c>
      <c r="K68" s="25">
        <f t="shared" ref="K68:K98" si="17">SUM(C68:J68)</f>
        <v>3.0633951240552491</v>
      </c>
      <c r="L68" s="24">
        <f t="shared" ref="L68:L98" si="18">U68+V68</f>
        <v>2.9000140507723025</v>
      </c>
      <c r="M68" s="81">
        <f t="shared" ref="M68:M98" si="19">K68+L68</f>
        <v>5.963409174827552</v>
      </c>
      <c r="O68" s="78">
        <f t="shared" ref="O68:O98" si="20">-SUM(P68:S68,U68)</f>
        <v>-3.0633951240552491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3.0633951240552491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0.30633951240552487</v>
      </c>
      <c r="AA68" s="88">
        <v>0.45950926860828734</v>
      </c>
      <c r="AB68" s="88">
        <v>1.0211317080184164</v>
      </c>
      <c r="AC68" s="88">
        <v>0.43908663444791901</v>
      </c>
      <c r="AD68" s="88">
        <v>0.41866400028755069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16.876000000000001</v>
      </c>
      <c r="C69" s="23"/>
      <c r="D69" s="23"/>
      <c r="E69" s="23"/>
      <c r="F69" s="23"/>
      <c r="G69" s="23"/>
      <c r="H69" s="23"/>
      <c r="I69" s="23"/>
      <c r="J69" s="23">
        <v>5.7271493212669675</v>
      </c>
      <c r="K69" s="25">
        <f t="shared" si="17"/>
        <v>5.7271493212669675</v>
      </c>
      <c r="L69" s="24">
        <f t="shared" si="18"/>
        <v>2.7108506787330313</v>
      </c>
      <c r="M69" s="81">
        <f t="shared" si="19"/>
        <v>8.4379999999999988</v>
      </c>
      <c r="O69" s="78">
        <f t="shared" si="20"/>
        <v>-5.7271493212669675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5.7271493212669675</v>
      </c>
      <c r="T69">
        <v>68</v>
      </c>
      <c r="U69" s="87">
        <f>IFERROR(-HLOOKUP($U$1,IEX!$W$2:$BH$98,T69,FALSE),0)</f>
        <v>0</v>
      </c>
      <c r="V69" s="88">
        <f t="shared" si="21"/>
        <v>2.7108506787330313</v>
      </c>
      <c r="W69" s="94"/>
      <c r="X69" s="88">
        <v>0</v>
      </c>
      <c r="Y69" s="88">
        <v>0.238631221719457</v>
      </c>
      <c r="Z69" s="88">
        <v>0.28635746606334839</v>
      </c>
      <c r="AA69" s="88">
        <v>0.42953619909502261</v>
      </c>
      <c r="AB69" s="88">
        <v>0.95452488687782799</v>
      </c>
      <c r="AC69" s="88">
        <v>0.41044570135746605</v>
      </c>
      <c r="AD69" s="88">
        <v>0.39135520361990944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16.704000000000001</v>
      </c>
      <c r="C70" s="23"/>
      <c r="D70" s="23"/>
      <c r="E70" s="23"/>
      <c r="F70" s="23"/>
      <c r="G70" s="23"/>
      <c r="H70" s="23"/>
      <c r="I70" s="23"/>
      <c r="J70" s="23">
        <v>5.6687782805429858</v>
      </c>
      <c r="K70" s="25">
        <f t="shared" si="17"/>
        <v>5.6687782805429858</v>
      </c>
      <c r="L70" s="24">
        <f t="shared" si="18"/>
        <v>2.6832217194570136</v>
      </c>
      <c r="M70" s="81">
        <f t="shared" si="19"/>
        <v>8.3520000000000003</v>
      </c>
      <c r="O70" s="78">
        <f t="shared" si="20"/>
        <v>-5.6687782805429858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5.6687782805429858</v>
      </c>
      <c r="T70">
        <v>69</v>
      </c>
      <c r="U70" s="87">
        <f>IFERROR(-HLOOKUP($U$1,IEX!$W$2:$BH$98,T70,FALSE),0)</f>
        <v>0</v>
      </c>
      <c r="V70" s="88">
        <f t="shared" si="21"/>
        <v>2.6832217194570136</v>
      </c>
      <c r="W70" s="94"/>
      <c r="X70" s="88">
        <v>0</v>
      </c>
      <c r="Y70" s="88">
        <v>0.2361990950226244</v>
      </c>
      <c r="Z70" s="88">
        <v>0.28343891402714927</v>
      </c>
      <c r="AA70" s="88">
        <v>0.42515837104072396</v>
      </c>
      <c r="AB70" s="88">
        <v>0.9447963800904976</v>
      </c>
      <c r="AC70" s="88">
        <v>0.40626244343891399</v>
      </c>
      <c r="AD70" s="88">
        <v>0.38736651583710402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15.416</v>
      </c>
      <c r="C71" s="23"/>
      <c r="D71" s="23"/>
      <c r="E71" s="23"/>
      <c r="F71" s="23"/>
      <c r="G71" s="23"/>
      <c r="H71" s="23"/>
      <c r="I71" s="23"/>
      <c r="J71" s="23">
        <v>5.2316742081447964</v>
      </c>
      <c r="K71" s="25">
        <f t="shared" si="17"/>
        <v>5.2316742081447964</v>
      </c>
      <c r="L71" s="24">
        <f t="shared" si="18"/>
        <v>2.4763257918552037</v>
      </c>
      <c r="M71" s="81">
        <f t="shared" si="19"/>
        <v>7.7080000000000002</v>
      </c>
      <c r="O71" s="78">
        <f t="shared" si="20"/>
        <v>-5.2316742081447964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5.2316742081447964</v>
      </c>
      <c r="T71">
        <v>70</v>
      </c>
      <c r="U71" s="87">
        <f>IFERROR(-HLOOKUP($U$1,IEX!$W$2:$BH$98,T71,FALSE),0)</f>
        <v>0</v>
      </c>
      <c r="V71" s="88">
        <f t="shared" si="21"/>
        <v>2.4763257918552037</v>
      </c>
      <c r="W71" s="94"/>
      <c r="X71" s="88">
        <v>0</v>
      </c>
      <c r="Y71" s="88">
        <v>0.21798642533936652</v>
      </c>
      <c r="Z71" s="88">
        <v>0.26158371040723977</v>
      </c>
      <c r="AA71" s="88">
        <v>0.39237556561085968</v>
      </c>
      <c r="AB71" s="88">
        <v>0.87194570135746607</v>
      </c>
      <c r="AC71" s="88">
        <v>0.37493665158371037</v>
      </c>
      <c r="AD71" s="88">
        <v>0.35749773755656106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13.536</v>
      </c>
      <c r="C72" s="23"/>
      <c r="D72" s="23"/>
      <c r="E72" s="23"/>
      <c r="F72" s="23"/>
      <c r="G72" s="23"/>
      <c r="H72" s="23"/>
      <c r="I72" s="23"/>
      <c r="J72" s="23">
        <v>4.5936651583710404</v>
      </c>
      <c r="K72" s="25">
        <f t="shared" si="17"/>
        <v>4.5936651583710404</v>
      </c>
      <c r="L72" s="24">
        <f t="shared" si="18"/>
        <v>2.174334841628959</v>
      </c>
      <c r="M72" s="81">
        <f t="shared" si="19"/>
        <v>6.7679999999999989</v>
      </c>
      <c r="O72" s="78">
        <f t="shared" si="20"/>
        <v>-4.5936651583710404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4.5936651583710404</v>
      </c>
      <c r="T72">
        <v>71</v>
      </c>
      <c r="U72" s="87">
        <f>IFERROR(-HLOOKUP($U$1,IEX!$W$2:$BH$98,T72,FALSE),0)</f>
        <v>0</v>
      </c>
      <c r="V72" s="88">
        <f t="shared" si="21"/>
        <v>2.174334841628959</v>
      </c>
      <c r="W72" s="94"/>
      <c r="X72" s="88">
        <v>0</v>
      </c>
      <c r="Y72" s="88">
        <v>0.19140271493212668</v>
      </c>
      <c r="Z72" s="88">
        <v>0.22968325791855199</v>
      </c>
      <c r="AA72" s="88">
        <v>0.34452488687782795</v>
      </c>
      <c r="AB72" s="88">
        <v>0.76561085972850673</v>
      </c>
      <c r="AC72" s="88">
        <v>0.32921266968325785</v>
      </c>
      <c r="AD72" s="88">
        <v>0.31390045248868775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15.38</v>
      </c>
      <c r="C73" s="23"/>
      <c r="D73" s="23"/>
      <c r="E73" s="23"/>
      <c r="F73" s="23"/>
      <c r="G73" s="23"/>
      <c r="H73" s="23"/>
      <c r="I73" s="23"/>
      <c r="J73" s="23">
        <v>5.2194570135746607</v>
      </c>
      <c r="K73" s="25">
        <f t="shared" si="17"/>
        <v>5.2194570135746607</v>
      </c>
      <c r="L73" s="24">
        <f t="shared" si="18"/>
        <v>2.4705429864253396</v>
      </c>
      <c r="M73" s="81">
        <f t="shared" si="19"/>
        <v>7.69</v>
      </c>
      <c r="O73" s="78">
        <f t="shared" si="20"/>
        <v>-5.2194570135746607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5.2194570135746607</v>
      </c>
      <c r="T73">
        <v>72</v>
      </c>
      <c r="U73" s="87">
        <f>IFERROR(-HLOOKUP($U$1,IEX!$W$2:$BH$98,T73,FALSE),0)</f>
        <v>0</v>
      </c>
      <c r="V73" s="88">
        <f t="shared" si="21"/>
        <v>2.4705429864253396</v>
      </c>
      <c r="W73" s="94"/>
      <c r="X73" s="88">
        <v>0</v>
      </c>
      <c r="Y73" s="88">
        <v>0.21747737556561084</v>
      </c>
      <c r="Z73" s="88">
        <v>0.26097285067873299</v>
      </c>
      <c r="AA73" s="88">
        <v>0.39145927601809954</v>
      </c>
      <c r="AB73" s="88">
        <v>0.86990950226244335</v>
      </c>
      <c r="AC73" s="88">
        <v>0.37406108597285065</v>
      </c>
      <c r="AD73" s="88">
        <v>0.35666289592760181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16.472000000000001</v>
      </c>
      <c r="C74" s="23"/>
      <c r="D74" s="23"/>
      <c r="E74" s="23"/>
      <c r="F74" s="23"/>
      <c r="G74" s="23"/>
      <c r="H74" s="23"/>
      <c r="I74" s="23"/>
      <c r="J74" s="23">
        <v>5.590045248868778</v>
      </c>
      <c r="K74" s="25">
        <f t="shared" si="17"/>
        <v>5.590045248868778</v>
      </c>
      <c r="L74" s="24">
        <f t="shared" si="18"/>
        <v>2.6459547511312214</v>
      </c>
      <c r="M74" s="81">
        <f t="shared" si="19"/>
        <v>8.2359999999999989</v>
      </c>
      <c r="O74" s="78">
        <f t="shared" si="20"/>
        <v>-5.590045248868778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5.590045248868778</v>
      </c>
      <c r="T74">
        <v>73</v>
      </c>
      <c r="U74" s="87">
        <f>IFERROR(-HLOOKUP($U$1,IEX!$W$2:$BH$98,T74,FALSE),0)</f>
        <v>0</v>
      </c>
      <c r="V74" s="88">
        <f t="shared" si="21"/>
        <v>2.6459547511312214</v>
      </c>
      <c r="W74" s="94"/>
      <c r="X74" s="88">
        <v>0</v>
      </c>
      <c r="Y74" s="88">
        <v>0.2329185520361991</v>
      </c>
      <c r="Z74" s="88">
        <v>0.27950226244343884</v>
      </c>
      <c r="AA74" s="88">
        <v>0.41925339366515835</v>
      </c>
      <c r="AB74" s="88">
        <v>0.9316742081447964</v>
      </c>
      <c r="AC74" s="88">
        <v>0.40061990950226239</v>
      </c>
      <c r="AD74" s="88">
        <v>0.3819864253393665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17.568000000000001</v>
      </c>
      <c r="C75" s="23"/>
      <c r="D75" s="23"/>
      <c r="E75" s="23"/>
      <c r="F75" s="23"/>
      <c r="G75" s="23"/>
      <c r="H75" s="23"/>
      <c r="I75" s="23"/>
      <c r="J75" s="23">
        <v>5.9619909502262436</v>
      </c>
      <c r="K75" s="25">
        <f t="shared" si="17"/>
        <v>5.9619909502262436</v>
      </c>
      <c r="L75" s="24">
        <f t="shared" si="18"/>
        <v>2.8220090497737553</v>
      </c>
      <c r="M75" s="81">
        <f t="shared" si="19"/>
        <v>8.7839999999999989</v>
      </c>
      <c r="O75" s="78">
        <f t="shared" si="20"/>
        <v>-5.9619909502262436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5.9619909502262436</v>
      </c>
      <c r="T75">
        <v>74</v>
      </c>
      <c r="U75" s="87">
        <f>IFERROR(-HLOOKUP($U$1,IEX!$W$2:$BH$98,T75,FALSE),0)</f>
        <v>0</v>
      </c>
      <c r="V75" s="88">
        <f t="shared" si="21"/>
        <v>2.8220090497737553</v>
      </c>
      <c r="W75" s="94"/>
      <c r="X75" s="88">
        <v>0</v>
      </c>
      <c r="Y75" s="88">
        <v>0.24841628959276016</v>
      </c>
      <c r="Z75" s="88">
        <v>0.29809954751131218</v>
      </c>
      <c r="AA75" s="88">
        <v>0.44714932126696827</v>
      </c>
      <c r="AB75" s="88">
        <v>0.99366515837104064</v>
      </c>
      <c r="AC75" s="88">
        <v>0.42727601809954746</v>
      </c>
      <c r="AD75" s="88">
        <v>0.40740271493212665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18.28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0.30633951240552487</v>
      </c>
      <c r="AA76" s="88">
        <v>0.45950926860828734</v>
      </c>
      <c r="AB76" s="88">
        <v>1.0211317080184164</v>
      </c>
      <c r="AC76" s="88">
        <v>0.43908663444791901</v>
      </c>
      <c r="AD76" s="88">
        <v>0.41866400028755069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17.876000000000001</v>
      </c>
      <c r="C77" s="23"/>
      <c r="D77" s="23"/>
      <c r="E77" s="23"/>
      <c r="F77" s="23"/>
      <c r="G77" s="23"/>
      <c r="H77" s="23"/>
      <c r="I77" s="23"/>
      <c r="J77" s="23">
        <v>6.0665158371040722</v>
      </c>
      <c r="K77" s="25">
        <f t="shared" si="17"/>
        <v>6.0665158371040722</v>
      </c>
      <c r="L77" s="24">
        <f t="shared" si="18"/>
        <v>2.8714841628959276</v>
      </c>
      <c r="M77" s="81">
        <f t="shared" si="19"/>
        <v>8.9379999999999988</v>
      </c>
      <c r="O77" s="78">
        <f t="shared" si="20"/>
        <v>-6.0665158371040722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6.0665158371040722</v>
      </c>
      <c r="T77">
        <v>76</v>
      </c>
      <c r="U77" s="87">
        <f>IFERROR(-HLOOKUP($U$1,IEX!$W$2:$BH$98,T77,FALSE),0)</f>
        <v>0</v>
      </c>
      <c r="V77" s="88">
        <f t="shared" si="21"/>
        <v>2.8714841628959276</v>
      </c>
      <c r="W77" s="94"/>
      <c r="X77" s="88">
        <v>0</v>
      </c>
      <c r="Y77" s="88">
        <v>0.25277149321266967</v>
      </c>
      <c r="Z77" s="88">
        <v>0.30332579185520359</v>
      </c>
      <c r="AA77" s="88">
        <v>0.45498868778280538</v>
      </c>
      <c r="AB77" s="88">
        <v>1.0110859728506787</v>
      </c>
      <c r="AC77" s="88">
        <v>0.43476696832579181</v>
      </c>
      <c r="AD77" s="88">
        <v>0.41454524886877825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17.588000000000001</v>
      </c>
      <c r="C78" s="23"/>
      <c r="D78" s="23"/>
      <c r="E78" s="23"/>
      <c r="F78" s="23"/>
      <c r="G78" s="23"/>
      <c r="H78" s="23"/>
      <c r="I78" s="23"/>
      <c r="J78" s="23">
        <v>5.9687782805429856</v>
      </c>
      <c r="K78" s="25">
        <f t="shared" si="17"/>
        <v>5.9687782805429856</v>
      </c>
      <c r="L78" s="24">
        <f t="shared" si="18"/>
        <v>2.8252217194570131</v>
      </c>
      <c r="M78" s="81">
        <f t="shared" si="19"/>
        <v>8.7939999999999987</v>
      </c>
      <c r="O78" s="78">
        <f t="shared" si="20"/>
        <v>-5.9687782805429856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5.9687782805429856</v>
      </c>
      <c r="T78">
        <v>77</v>
      </c>
      <c r="U78" s="87">
        <f>IFERROR(-HLOOKUP($U$1,IEX!$W$2:$BH$98,T78,FALSE),0)</f>
        <v>0</v>
      </c>
      <c r="V78" s="88">
        <f t="shared" si="21"/>
        <v>2.8252217194570131</v>
      </c>
      <c r="W78" s="94"/>
      <c r="X78" s="88">
        <v>0</v>
      </c>
      <c r="Y78" s="88">
        <v>0.24869909502262441</v>
      </c>
      <c r="Z78" s="88">
        <v>0.29843891402714928</v>
      </c>
      <c r="AA78" s="88">
        <v>0.44765837104072392</v>
      </c>
      <c r="AB78" s="88">
        <v>0.99479638009049765</v>
      </c>
      <c r="AC78" s="88">
        <v>0.42776244343891401</v>
      </c>
      <c r="AD78" s="88">
        <v>0.40786651583710404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18.260000000000002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0.30633951240552487</v>
      </c>
      <c r="AA79" s="88">
        <v>0.45950926860828734</v>
      </c>
      <c r="AB79" s="88">
        <v>1.0211317080184164</v>
      </c>
      <c r="AC79" s="88">
        <v>0.43908663444791901</v>
      </c>
      <c r="AD79" s="88">
        <v>0.41866400028755069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18.472000000000001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0.30633951240552487</v>
      </c>
      <c r="AA80" s="88">
        <v>0.45950926860828734</v>
      </c>
      <c r="AB80" s="88">
        <v>1.0211317080184164</v>
      </c>
      <c r="AC80" s="88">
        <v>0.43908663444791901</v>
      </c>
      <c r="AD80" s="88">
        <v>0.41866400028755069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18.931999999999999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0.30633951240552487</v>
      </c>
      <c r="AA81" s="88">
        <v>0.45950926860828734</v>
      </c>
      <c r="AB81" s="88">
        <v>1.0211317080184164</v>
      </c>
      <c r="AC81" s="88">
        <v>0.43908663444791901</v>
      </c>
      <c r="AD81" s="88">
        <v>0.41866400028755069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17.376000000000001</v>
      </c>
      <c r="C82" s="23"/>
      <c r="D82" s="23"/>
      <c r="E82" s="23"/>
      <c r="F82" s="23"/>
      <c r="G82" s="23"/>
      <c r="H82" s="23"/>
      <c r="I82" s="23"/>
      <c r="J82" s="23">
        <v>5.8968325791855207</v>
      </c>
      <c r="K82" s="25">
        <f t="shared" si="17"/>
        <v>5.8968325791855207</v>
      </c>
      <c r="L82" s="24">
        <f t="shared" si="18"/>
        <v>2.7911674208144794</v>
      </c>
      <c r="M82" s="81">
        <f t="shared" si="19"/>
        <v>8.6880000000000006</v>
      </c>
      <c r="O82" s="78">
        <f t="shared" si="20"/>
        <v>-5.8968325791855207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5.8968325791855207</v>
      </c>
      <c r="T82">
        <v>81</v>
      </c>
      <c r="U82" s="87">
        <f>IFERROR(-HLOOKUP($U$1,IEX!$W$2:$BH$98,T82,FALSE),0)</f>
        <v>0</v>
      </c>
      <c r="V82" s="88">
        <f t="shared" si="21"/>
        <v>2.7911674208144794</v>
      </c>
      <c r="W82" s="94"/>
      <c r="X82" s="88">
        <v>0</v>
      </c>
      <c r="Y82" s="88">
        <v>0.24570135746606334</v>
      </c>
      <c r="Z82" s="88">
        <v>0.29484162895927601</v>
      </c>
      <c r="AA82" s="88">
        <v>0.44226244343891397</v>
      </c>
      <c r="AB82" s="88">
        <v>0.98280542986425334</v>
      </c>
      <c r="AC82" s="88">
        <v>0.42260633484162891</v>
      </c>
      <c r="AD82" s="88">
        <v>0.40295022624434385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17.856000000000002</v>
      </c>
      <c r="C83" s="23"/>
      <c r="D83" s="23"/>
      <c r="E83" s="23"/>
      <c r="F83" s="23"/>
      <c r="G83" s="23"/>
      <c r="H83" s="23"/>
      <c r="I83" s="23"/>
      <c r="J83" s="23">
        <v>6.0597285067873301</v>
      </c>
      <c r="K83" s="25">
        <f t="shared" si="17"/>
        <v>6.0597285067873301</v>
      </c>
      <c r="L83" s="24">
        <f t="shared" si="18"/>
        <v>2.8682714932126698</v>
      </c>
      <c r="M83" s="81">
        <f t="shared" si="19"/>
        <v>8.9280000000000008</v>
      </c>
      <c r="O83" s="78">
        <f t="shared" si="20"/>
        <v>-6.0597285067873301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6.0597285067873301</v>
      </c>
      <c r="T83">
        <v>82</v>
      </c>
      <c r="U83" s="87">
        <f>IFERROR(-HLOOKUP($U$1,IEX!$W$2:$BH$98,T83,FALSE),0)</f>
        <v>0</v>
      </c>
      <c r="V83" s="88">
        <f t="shared" si="21"/>
        <v>2.8682714932126698</v>
      </c>
      <c r="W83" s="94"/>
      <c r="X83" s="88">
        <v>0</v>
      </c>
      <c r="Y83" s="88">
        <v>0.25248868778280542</v>
      </c>
      <c r="Z83" s="88">
        <v>0.30298642533936648</v>
      </c>
      <c r="AA83" s="88">
        <v>0.45447963800904972</v>
      </c>
      <c r="AB83" s="88">
        <v>1.0099547511312217</v>
      </c>
      <c r="AC83" s="88">
        <v>0.43428054298642532</v>
      </c>
      <c r="AD83" s="88">
        <v>0.41408144796380092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16.628</v>
      </c>
      <c r="C84" s="23"/>
      <c r="D84" s="23"/>
      <c r="E84" s="23"/>
      <c r="F84" s="23"/>
      <c r="G84" s="23"/>
      <c r="H84" s="23"/>
      <c r="I84" s="23"/>
      <c r="J84" s="23">
        <v>5.642986425339366</v>
      </c>
      <c r="K84" s="25">
        <f t="shared" si="17"/>
        <v>5.642986425339366</v>
      </c>
      <c r="L84" s="24">
        <f t="shared" si="18"/>
        <v>2.6710135746606332</v>
      </c>
      <c r="M84" s="81">
        <f t="shared" si="19"/>
        <v>8.3140000000000001</v>
      </c>
      <c r="O84" s="78">
        <f t="shared" si="20"/>
        <v>-5.642986425339366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5.642986425339366</v>
      </c>
      <c r="T84">
        <v>83</v>
      </c>
      <c r="U84" s="87">
        <f>IFERROR(-HLOOKUP($U$1,IEX!$W$2:$BH$98,T84,FALSE),0)</f>
        <v>0</v>
      </c>
      <c r="V84" s="88">
        <f t="shared" si="21"/>
        <v>2.6710135746606332</v>
      </c>
      <c r="W84" s="94"/>
      <c r="X84" s="88">
        <v>0</v>
      </c>
      <c r="Y84" s="88">
        <v>0.23512443438914027</v>
      </c>
      <c r="Z84" s="88">
        <v>0.28214932126696829</v>
      </c>
      <c r="AA84" s="88">
        <v>0.42322398190045246</v>
      </c>
      <c r="AB84" s="88">
        <v>0.94049773755656108</v>
      </c>
      <c r="AC84" s="88">
        <v>0.40441402714932123</v>
      </c>
      <c r="AD84" s="88">
        <v>0.38560407239818995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18.795999999999999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0.30633951240552487</v>
      </c>
      <c r="AA85" s="88">
        <v>0.45950926860828734</v>
      </c>
      <c r="AB85" s="88">
        <v>1.0211317080184164</v>
      </c>
      <c r="AC85" s="88">
        <v>0.43908663444791901</v>
      </c>
      <c r="AD85" s="88">
        <v>0.41866400028755069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18.123999999999999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0.30633951240552487</v>
      </c>
      <c r="AA86" s="88">
        <v>0.45950926860828734</v>
      </c>
      <c r="AB86" s="88">
        <v>1.0211317080184164</v>
      </c>
      <c r="AC86" s="88">
        <v>0.43908663444791901</v>
      </c>
      <c r="AD86" s="88">
        <v>0.41866400028755069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18.335999999999999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0.30633951240552487</v>
      </c>
      <c r="AA87" s="88">
        <v>0.45950926860828734</v>
      </c>
      <c r="AB87" s="88">
        <v>1.0211317080184164</v>
      </c>
      <c r="AC87" s="88">
        <v>0.43908663444791901</v>
      </c>
      <c r="AD87" s="88">
        <v>0.41866400028755069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18.452000000000002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0.30633951240552487</v>
      </c>
      <c r="AA88" s="88">
        <v>0.45950926860828734</v>
      </c>
      <c r="AB88" s="88">
        <v>1.0211317080184164</v>
      </c>
      <c r="AC88" s="88">
        <v>0.43908663444791901</v>
      </c>
      <c r="AD88" s="88">
        <v>0.41866400028755069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17.527999999999999</v>
      </c>
      <c r="C89" s="23"/>
      <c r="D89" s="23"/>
      <c r="E89" s="23"/>
      <c r="F89" s="23"/>
      <c r="G89" s="23"/>
      <c r="H89" s="23"/>
      <c r="I89" s="23"/>
      <c r="J89" s="23">
        <v>5.9484162895927595</v>
      </c>
      <c r="K89" s="25">
        <f t="shared" si="17"/>
        <v>5.9484162895927595</v>
      </c>
      <c r="L89" s="24">
        <f t="shared" si="18"/>
        <v>2.8155837104072394</v>
      </c>
      <c r="M89" s="81">
        <f t="shared" si="19"/>
        <v>8.7639999999999993</v>
      </c>
      <c r="O89" s="78">
        <f t="shared" si="20"/>
        <v>-5.9484162895927595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5.9484162895927595</v>
      </c>
      <c r="T89">
        <v>88</v>
      </c>
      <c r="U89" s="87">
        <f>IFERROR(-HLOOKUP($U$1,IEX!$W$2:$BH$98,T89,FALSE),0)</f>
        <v>0</v>
      </c>
      <c r="V89" s="88">
        <f t="shared" si="21"/>
        <v>2.8155837104072394</v>
      </c>
      <c r="W89" s="94"/>
      <c r="X89" s="88">
        <v>0</v>
      </c>
      <c r="Y89" s="88">
        <v>0.24785067873303165</v>
      </c>
      <c r="Z89" s="88">
        <v>0.29742081447963792</v>
      </c>
      <c r="AA89" s="88">
        <v>0.44613122171945691</v>
      </c>
      <c r="AB89" s="88">
        <v>0.99140271493212662</v>
      </c>
      <c r="AC89" s="88">
        <v>0.42630316742081437</v>
      </c>
      <c r="AD89" s="88">
        <v>0.40647511312217188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16.532</v>
      </c>
      <c r="C90" s="23"/>
      <c r="D90" s="23"/>
      <c r="E90" s="23"/>
      <c r="F90" s="23"/>
      <c r="G90" s="23"/>
      <c r="H90" s="23"/>
      <c r="I90" s="23"/>
      <c r="J90" s="23">
        <v>5.6104072398190041</v>
      </c>
      <c r="K90" s="25">
        <f t="shared" si="17"/>
        <v>5.6104072398190041</v>
      </c>
      <c r="L90" s="24">
        <f t="shared" si="18"/>
        <v>2.655592760180995</v>
      </c>
      <c r="M90" s="81">
        <f t="shared" si="19"/>
        <v>8.2659999999999982</v>
      </c>
      <c r="O90" s="78">
        <f t="shared" si="20"/>
        <v>-5.6104072398190041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5.6104072398190041</v>
      </c>
      <c r="T90">
        <v>89</v>
      </c>
      <c r="U90" s="87">
        <f>IFERROR(-HLOOKUP($U$1,IEX!$W$2:$BH$98,T90,FALSE),0)</f>
        <v>0</v>
      </c>
      <c r="V90" s="88">
        <f t="shared" si="21"/>
        <v>2.655592760180995</v>
      </c>
      <c r="W90" s="94"/>
      <c r="X90" s="88">
        <v>0</v>
      </c>
      <c r="Y90" s="88">
        <v>0.23376696832579183</v>
      </c>
      <c r="Z90" s="88">
        <v>0.28052036199095021</v>
      </c>
      <c r="AA90" s="88">
        <v>0.42078054298642525</v>
      </c>
      <c r="AB90" s="88">
        <v>0.93506787330316732</v>
      </c>
      <c r="AC90" s="88">
        <v>0.40207918552036193</v>
      </c>
      <c r="AD90" s="88">
        <v>0.38337782805429854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15.956</v>
      </c>
      <c r="C91" s="23"/>
      <c r="D91" s="23"/>
      <c r="E91" s="23"/>
      <c r="F91" s="23"/>
      <c r="G91" s="23"/>
      <c r="H91" s="23"/>
      <c r="I91" s="23"/>
      <c r="J91" s="23">
        <v>5.414932126696832</v>
      </c>
      <c r="K91" s="25">
        <f t="shared" si="17"/>
        <v>5.414932126696832</v>
      </c>
      <c r="L91" s="24">
        <f t="shared" si="18"/>
        <v>2.5630678733031673</v>
      </c>
      <c r="M91" s="81">
        <f t="shared" si="19"/>
        <v>7.9779999999999998</v>
      </c>
      <c r="O91" s="78">
        <f t="shared" si="20"/>
        <v>-5.414932126696832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5.414932126696832</v>
      </c>
      <c r="T91">
        <v>90</v>
      </c>
      <c r="U91" s="87">
        <f>IFERROR(-HLOOKUP($U$1,IEX!$W$2:$BH$98,T91,FALSE),0)</f>
        <v>0</v>
      </c>
      <c r="V91" s="88">
        <f t="shared" si="21"/>
        <v>2.5630678733031673</v>
      </c>
      <c r="W91" s="94"/>
      <c r="X91" s="88">
        <v>0</v>
      </c>
      <c r="Y91" s="88">
        <v>0.22562217194570133</v>
      </c>
      <c r="Z91" s="88">
        <v>0.2707466063348416</v>
      </c>
      <c r="AA91" s="88">
        <v>0.40611990950226234</v>
      </c>
      <c r="AB91" s="88">
        <v>0.90248868778280533</v>
      </c>
      <c r="AC91" s="88">
        <v>0.38807013574660626</v>
      </c>
      <c r="AD91" s="88">
        <v>0.37002036199095018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16.684000000000001</v>
      </c>
      <c r="C92" s="23"/>
      <c r="D92" s="23"/>
      <c r="E92" s="23"/>
      <c r="F92" s="23"/>
      <c r="G92" s="23"/>
      <c r="H92" s="23"/>
      <c r="I92" s="23"/>
      <c r="J92" s="23">
        <v>5.6619909502262438</v>
      </c>
      <c r="K92" s="25">
        <f t="shared" si="17"/>
        <v>5.6619909502262438</v>
      </c>
      <c r="L92" s="24">
        <f t="shared" si="18"/>
        <v>2.6800090497737554</v>
      </c>
      <c r="M92" s="81">
        <f t="shared" si="19"/>
        <v>8.3419999999999987</v>
      </c>
      <c r="O92" s="78">
        <f t="shared" si="20"/>
        <v>-5.6619909502262438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5.6619909502262438</v>
      </c>
      <c r="T92">
        <v>91</v>
      </c>
      <c r="U92" s="87">
        <f>IFERROR(-HLOOKUP($U$1,IEX!$W$2:$BH$98,T92,FALSE),0)</f>
        <v>0</v>
      </c>
      <c r="V92" s="88">
        <f t="shared" si="21"/>
        <v>2.6800090497737554</v>
      </c>
      <c r="W92" s="94"/>
      <c r="X92" s="88">
        <v>0</v>
      </c>
      <c r="Y92" s="88">
        <v>0.23591628959276018</v>
      </c>
      <c r="Z92" s="88">
        <v>0.28309954751131222</v>
      </c>
      <c r="AA92" s="88">
        <v>0.42464932126696825</v>
      </c>
      <c r="AB92" s="88">
        <v>0.9436651583710407</v>
      </c>
      <c r="AC92" s="88">
        <v>0.4057760180995475</v>
      </c>
      <c r="AD92" s="88">
        <v>0.38690271493212663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16.82</v>
      </c>
      <c r="C93" s="23"/>
      <c r="D93" s="23"/>
      <c r="E93" s="23"/>
      <c r="F93" s="23"/>
      <c r="G93" s="23"/>
      <c r="H93" s="23"/>
      <c r="I93" s="23"/>
      <c r="J93" s="23">
        <v>5.7081447963800898</v>
      </c>
      <c r="K93" s="25">
        <f t="shared" si="17"/>
        <v>5.7081447963800898</v>
      </c>
      <c r="L93" s="24">
        <f t="shared" si="18"/>
        <v>2.7018552036199095</v>
      </c>
      <c r="M93" s="81">
        <f t="shared" si="19"/>
        <v>8.41</v>
      </c>
      <c r="O93" s="78">
        <f t="shared" si="20"/>
        <v>-5.7081447963800898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5.7081447963800898</v>
      </c>
      <c r="T93">
        <v>92</v>
      </c>
      <c r="U93" s="87">
        <f>IFERROR(-HLOOKUP($U$1,IEX!$W$2:$BH$98,T93,FALSE),0)</f>
        <v>0</v>
      </c>
      <c r="V93" s="88">
        <f t="shared" si="21"/>
        <v>2.7018552036199095</v>
      </c>
      <c r="W93" s="94"/>
      <c r="X93" s="88">
        <v>0</v>
      </c>
      <c r="Y93" s="88">
        <v>0.23783936651583709</v>
      </c>
      <c r="Z93" s="88">
        <v>0.28540723981900445</v>
      </c>
      <c r="AA93" s="88">
        <v>0.42811085972850671</v>
      </c>
      <c r="AB93" s="88">
        <v>0.95135746606334837</v>
      </c>
      <c r="AC93" s="88">
        <v>0.40908371040723979</v>
      </c>
      <c r="AD93" s="88">
        <v>0.39005656108597281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18.568000000000001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0.30633951240552487</v>
      </c>
      <c r="AA94" s="88">
        <v>0.45950926860828734</v>
      </c>
      <c r="AB94" s="88">
        <v>1.0211317080184164</v>
      </c>
      <c r="AC94" s="88">
        <v>0.43908663444791901</v>
      </c>
      <c r="AD94" s="88">
        <v>0.41866400028755069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19.007999999999999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0.30633951240552487</v>
      </c>
      <c r="AA95" s="88">
        <v>0.45950926860828734</v>
      </c>
      <c r="AB95" s="88">
        <v>1.0211317080184164</v>
      </c>
      <c r="AC95" s="88">
        <v>0.43908663444791901</v>
      </c>
      <c r="AD95" s="88">
        <v>0.41866400028755069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17.78</v>
      </c>
      <c r="C96" s="23"/>
      <c r="D96" s="23"/>
      <c r="E96" s="23"/>
      <c r="F96" s="23"/>
      <c r="G96" s="23"/>
      <c r="H96" s="23"/>
      <c r="I96" s="23"/>
      <c r="J96" s="23">
        <v>6.0339366515837103</v>
      </c>
      <c r="K96" s="25">
        <f t="shared" si="17"/>
        <v>6.0339366515837103</v>
      </c>
      <c r="L96" s="24">
        <f t="shared" si="18"/>
        <v>2.8560633484162894</v>
      </c>
      <c r="M96" s="81">
        <f t="shared" si="19"/>
        <v>8.89</v>
      </c>
      <c r="O96" s="78">
        <f t="shared" si="20"/>
        <v>-6.0339366515837103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6.0339366515837103</v>
      </c>
      <c r="T96">
        <v>95</v>
      </c>
      <c r="U96" s="87">
        <f>IFERROR(-HLOOKUP($U$1,IEX!$W$2:$BH$98,T96,FALSE),0)</f>
        <v>0</v>
      </c>
      <c r="V96" s="88">
        <f t="shared" si="21"/>
        <v>2.8560633484162894</v>
      </c>
      <c r="W96" s="94"/>
      <c r="X96" s="88">
        <v>0</v>
      </c>
      <c r="Y96" s="88">
        <v>0.25141402714932126</v>
      </c>
      <c r="Z96" s="88">
        <v>0.30169683257918545</v>
      </c>
      <c r="AA96" s="88">
        <v>0.45254524886877823</v>
      </c>
      <c r="AB96" s="88">
        <v>1.005656108597285</v>
      </c>
      <c r="AC96" s="88">
        <v>0.43243212669683251</v>
      </c>
      <c r="AD96" s="88">
        <v>0.41231900452488685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18.488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0.30633951240552487</v>
      </c>
      <c r="AA97" s="88">
        <v>0.45950926860828734</v>
      </c>
      <c r="AB97" s="88">
        <v>1.0211317080184164</v>
      </c>
      <c r="AC97" s="88">
        <v>0.43908663444791901</v>
      </c>
      <c r="AD97" s="88">
        <v>0.41866400028755069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18.72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0.30633951240552487</v>
      </c>
      <c r="AA98" s="88">
        <v>0.45950926860828734</v>
      </c>
      <c r="AB98" s="88">
        <v>1.0211317080184164</v>
      </c>
      <c r="AC98" s="88">
        <v>0.43908663444791901</v>
      </c>
      <c r="AD98" s="88">
        <v>0.41866400028755069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0.39852499999999985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0.1284894300159945</v>
      </c>
      <c r="K99" s="25">
        <f t="shared" si="22"/>
        <v>0.1284894300159945</v>
      </c>
      <c r="L99" s="25">
        <f t="shared" si="22"/>
        <v>6.6425669644826546E-2</v>
      </c>
      <c r="M99" s="85">
        <f t="shared" si="22"/>
        <v>0.1949150996608208</v>
      </c>
      <c r="O99" s="78">
        <f>SUM(O3:O98)/4000</f>
        <v>-0.1284894300159945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0.1284894300159945</v>
      </c>
      <c r="U99" s="89">
        <f t="shared" ref="U99:AK99" si="24">SUM(U3:U98)/4000</f>
        <v>0</v>
      </c>
      <c r="V99" s="89">
        <f t="shared" si="24"/>
        <v>6.6425669644826546E-2</v>
      </c>
      <c r="W99" s="94"/>
      <c r="X99" s="89">
        <f t="shared" si="24"/>
        <v>0</v>
      </c>
      <c r="Y99" s="89">
        <f t="shared" si="24"/>
        <v>5.8473300743685274E-3</v>
      </c>
      <c r="Z99" s="89">
        <f t="shared" si="24"/>
        <v>7.0167960892422391E-3</v>
      </c>
      <c r="AA99" s="89">
        <f t="shared" si="24"/>
        <v>1.0525194133863349E-2</v>
      </c>
      <c r="AB99" s="89">
        <f t="shared" si="24"/>
        <v>2.3389320297474109E-2</v>
      </c>
      <c r="AC99" s="89">
        <f t="shared" si="24"/>
        <v>1.0057407727913867E-2</v>
      </c>
      <c r="AD99" s="89">
        <f t="shared" si="24"/>
        <v>9.5896213219643835E-3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2.04</v>
      </c>
      <c r="M3" s="206">
        <v>2.2599999999999998</v>
      </c>
      <c r="N3" s="206">
        <v>2.39</v>
      </c>
      <c r="O3" s="206">
        <v>2.66</v>
      </c>
      <c r="P3" s="206">
        <v>0</v>
      </c>
      <c r="Q3" s="206">
        <v>0.14000000000000001</v>
      </c>
      <c r="R3" s="206">
        <v>0</v>
      </c>
      <c r="S3" s="206">
        <v>0.19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1.97</v>
      </c>
      <c r="AD3" s="206">
        <v>0</v>
      </c>
      <c r="AE3" s="206">
        <v>0</v>
      </c>
      <c r="AF3" s="206">
        <v>0</v>
      </c>
      <c r="AG3" s="206">
        <v>98.48</v>
      </c>
      <c r="AH3" s="206">
        <v>0</v>
      </c>
      <c r="AI3" s="206">
        <v>0</v>
      </c>
      <c r="AJ3" s="206">
        <v>0</v>
      </c>
      <c r="AK3" s="206">
        <v>19.22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2.04</v>
      </c>
      <c r="M4" s="206">
        <v>2.2599999999999998</v>
      </c>
      <c r="N4" s="206">
        <v>2.39</v>
      </c>
      <c r="O4" s="206">
        <v>2.66</v>
      </c>
      <c r="P4" s="206">
        <v>0</v>
      </c>
      <c r="Q4" s="206">
        <v>0.14000000000000001</v>
      </c>
      <c r="R4" s="206">
        <v>0</v>
      </c>
      <c r="S4" s="206">
        <v>0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1.97</v>
      </c>
      <c r="AD4" s="206">
        <v>0</v>
      </c>
      <c r="AE4" s="206">
        <v>0</v>
      </c>
      <c r="AF4" s="206">
        <v>0</v>
      </c>
      <c r="AG4" s="206">
        <v>98.48</v>
      </c>
      <c r="AH4" s="206">
        <v>0</v>
      </c>
      <c r="AI4" s="206">
        <v>0</v>
      </c>
      <c r="AJ4" s="206">
        <v>0</v>
      </c>
      <c r="AK4" s="206">
        <v>19.22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2.04</v>
      </c>
      <c r="M5" s="206">
        <v>2.2599999999999998</v>
      </c>
      <c r="N5" s="206">
        <v>2.39</v>
      </c>
      <c r="O5" s="206">
        <v>2.66</v>
      </c>
      <c r="P5" s="206">
        <v>0</v>
      </c>
      <c r="Q5" s="206">
        <v>0.14000000000000001</v>
      </c>
      <c r="R5" s="206">
        <v>0</v>
      </c>
      <c r="S5" s="206">
        <v>0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1.97</v>
      </c>
      <c r="AD5" s="206">
        <v>0</v>
      </c>
      <c r="AE5" s="206">
        <v>0</v>
      </c>
      <c r="AF5" s="206">
        <v>0</v>
      </c>
      <c r="AG5" s="206">
        <v>98.48</v>
      </c>
      <c r="AH5" s="206">
        <v>0</v>
      </c>
      <c r="AI5" s="206">
        <v>0</v>
      </c>
      <c r="AJ5" s="206">
        <v>0</v>
      </c>
      <c r="AK5" s="206">
        <v>19.22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2.04</v>
      </c>
      <c r="M6" s="206">
        <v>2.2599999999999998</v>
      </c>
      <c r="N6" s="206">
        <v>2.39</v>
      </c>
      <c r="O6" s="206">
        <v>2.66</v>
      </c>
      <c r="P6" s="206">
        <v>0</v>
      </c>
      <c r="Q6" s="206">
        <v>0.14000000000000001</v>
      </c>
      <c r="R6" s="206">
        <v>0</v>
      </c>
      <c r="S6" s="206">
        <v>0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1.97</v>
      </c>
      <c r="AD6" s="206">
        <v>0</v>
      </c>
      <c r="AE6" s="206">
        <v>0</v>
      </c>
      <c r="AF6" s="206">
        <v>0</v>
      </c>
      <c r="AG6" s="206">
        <v>98.48</v>
      </c>
      <c r="AH6" s="206">
        <v>0</v>
      </c>
      <c r="AI6" s="206">
        <v>0</v>
      </c>
      <c r="AJ6" s="206">
        <v>0</v>
      </c>
      <c r="AK6" s="206">
        <v>19.22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2.04</v>
      </c>
      <c r="M7" s="206">
        <v>2.2599999999999998</v>
      </c>
      <c r="N7" s="206">
        <v>2.39</v>
      </c>
      <c r="O7" s="206">
        <v>2.66</v>
      </c>
      <c r="P7" s="206">
        <v>0</v>
      </c>
      <c r="Q7" s="206">
        <v>0.19</v>
      </c>
      <c r="R7" s="206">
        <v>0</v>
      </c>
      <c r="S7" s="206">
        <v>0.22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1.97</v>
      </c>
      <c r="AD7" s="206">
        <v>0</v>
      </c>
      <c r="AE7" s="206">
        <v>0</v>
      </c>
      <c r="AF7" s="206">
        <v>0</v>
      </c>
      <c r="AG7" s="206">
        <v>98.48</v>
      </c>
      <c r="AH7" s="206">
        <v>0</v>
      </c>
      <c r="AI7" s="206">
        <v>0</v>
      </c>
      <c r="AJ7" s="206">
        <v>0</v>
      </c>
      <c r="AK7" s="206">
        <v>19.22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2.04</v>
      </c>
      <c r="M8" s="206">
        <v>2.2599999999999998</v>
      </c>
      <c r="N8" s="206">
        <v>2.39</v>
      </c>
      <c r="O8" s="206">
        <v>2.66</v>
      </c>
      <c r="P8" s="206">
        <v>0</v>
      </c>
      <c r="Q8" s="206">
        <v>0.19</v>
      </c>
      <c r="R8" s="206">
        <v>0</v>
      </c>
      <c r="S8" s="206">
        <v>0.22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1.97</v>
      </c>
      <c r="AD8" s="206">
        <v>0</v>
      </c>
      <c r="AE8" s="206">
        <v>0</v>
      </c>
      <c r="AF8" s="206">
        <v>0</v>
      </c>
      <c r="AG8" s="206">
        <v>98.48</v>
      </c>
      <c r="AH8" s="206">
        <v>0</v>
      </c>
      <c r="AI8" s="206">
        <v>0</v>
      </c>
      <c r="AJ8" s="206">
        <v>0</v>
      </c>
      <c r="AK8" s="206">
        <v>19.22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2.04</v>
      </c>
      <c r="M9" s="206">
        <v>2.2599999999999998</v>
      </c>
      <c r="N9" s="206">
        <v>2.39</v>
      </c>
      <c r="O9" s="206">
        <v>2.66</v>
      </c>
      <c r="P9" s="206">
        <v>0</v>
      </c>
      <c r="Q9" s="206">
        <v>0.19</v>
      </c>
      <c r="R9" s="206">
        <v>0.2</v>
      </c>
      <c r="S9" s="206">
        <v>0.24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1.97</v>
      </c>
      <c r="AD9" s="206">
        <v>0</v>
      </c>
      <c r="AE9" s="206">
        <v>0</v>
      </c>
      <c r="AF9" s="206">
        <v>0</v>
      </c>
      <c r="AG9" s="206">
        <v>98.48</v>
      </c>
      <c r="AH9" s="206">
        <v>0</v>
      </c>
      <c r="AI9" s="206">
        <v>0</v>
      </c>
      <c r="AJ9" s="206">
        <v>0</v>
      </c>
      <c r="AK9" s="206">
        <v>19.22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2.04</v>
      </c>
      <c r="M10" s="206">
        <v>2.2599999999999998</v>
      </c>
      <c r="N10" s="206">
        <v>2.39</v>
      </c>
      <c r="O10" s="206">
        <v>2.66</v>
      </c>
      <c r="P10" s="206">
        <v>0</v>
      </c>
      <c r="Q10" s="206">
        <v>0.19</v>
      </c>
      <c r="R10" s="206">
        <v>0</v>
      </c>
      <c r="S10" s="206">
        <v>0.22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1.97</v>
      </c>
      <c r="AD10" s="206">
        <v>0</v>
      </c>
      <c r="AE10" s="206">
        <v>0</v>
      </c>
      <c r="AF10" s="206">
        <v>0</v>
      </c>
      <c r="AG10" s="206">
        <v>98.48</v>
      </c>
      <c r="AH10" s="206">
        <v>0</v>
      </c>
      <c r="AI10" s="206">
        <v>0</v>
      </c>
      <c r="AJ10" s="206">
        <v>0</v>
      </c>
      <c r="AK10" s="206">
        <v>19.22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2.04</v>
      </c>
      <c r="M11" s="206">
        <v>2.2599999999999998</v>
      </c>
      <c r="N11" s="206">
        <v>2.39</v>
      </c>
      <c r="O11" s="206">
        <v>2.66</v>
      </c>
      <c r="P11" s="206">
        <v>0</v>
      </c>
      <c r="Q11" s="206">
        <v>0.19</v>
      </c>
      <c r="R11" s="206">
        <v>0.44</v>
      </c>
      <c r="S11" s="206">
        <v>0.22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1.97</v>
      </c>
      <c r="AD11" s="206">
        <v>0</v>
      </c>
      <c r="AE11" s="206">
        <v>0</v>
      </c>
      <c r="AF11" s="206">
        <v>0</v>
      </c>
      <c r="AG11" s="206">
        <v>98.48</v>
      </c>
      <c r="AH11" s="206">
        <v>0</v>
      </c>
      <c r="AI11" s="206">
        <v>0</v>
      </c>
      <c r="AJ11" s="206">
        <v>0</v>
      </c>
      <c r="AK11" s="206">
        <v>19.22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2.04</v>
      </c>
      <c r="M12" s="206">
        <v>2.2599999999999998</v>
      </c>
      <c r="N12" s="206">
        <v>2.39</v>
      </c>
      <c r="O12" s="206">
        <v>2.66</v>
      </c>
      <c r="P12" s="206">
        <v>0</v>
      </c>
      <c r="Q12" s="206">
        <v>0.19</v>
      </c>
      <c r="R12" s="206">
        <v>0.44</v>
      </c>
      <c r="S12" s="206">
        <v>0.22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1.97</v>
      </c>
      <c r="AD12" s="206">
        <v>0</v>
      </c>
      <c r="AE12" s="206">
        <v>0</v>
      </c>
      <c r="AF12" s="206">
        <v>0</v>
      </c>
      <c r="AG12" s="206">
        <v>98.48</v>
      </c>
      <c r="AH12" s="206">
        <v>0</v>
      </c>
      <c r="AI12" s="206">
        <v>0</v>
      </c>
      <c r="AJ12" s="206">
        <v>0</v>
      </c>
      <c r="AK12" s="206">
        <v>19.22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2.04</v>
      </c>
      <c r="M13" s="206">
        <v>2.2599999999999998</v>
      </c>
      <c r="N13" s="206">
        <v>2.39</v>
      </c>
      <c r="O13" s="206">
        <v>2.66</v>
      </c>
      <c r="P13" s="206">
        <v>0</v>
      </c>
      <c r="Q13" s="206">
        <v>0.19</v>
      </c>
      <c r="R13" s="206">
        <v>0.44</v>
      </c>
      <c r="S13" s="206">
        <v>0.22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1.97</v>
      </c>
      <c r="AD13" s="206">
        <v>0</v>
      </c>
      <c r="AE13" s="206">
        <v>0</v>
      </c>
      <c r="AF13" s="206">
        <v>0</v>
      </c>
      <c r="AG13" s="206">
        <v>98.48</v>
      </c>
      <c r="AH13" s="206">
        <v>0</v>
      </c>
      <c r="AI13" s="206">
        <v>0</v>
      </c>
      <c r="AJ13" s="206">
        <v>0</v>
      </c>
      <c r="AK13" s="206">
        <v>19.22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2.04</v>
      </c>
      <c r="M14" s="206">
        <v>2.2599999999999998</v>
      </c>
      <c r="N14" s="206">
        <v>2.39</v>
      </c>
      <c r="O14" s="206">
        <v>2.66</v>
      </c>
      <c r="P14" s="206">
        <v>0</v>
      </c>
      <c r="Q14" s="206">
        <v>0.19</v>
      </c>
      <c r="R14" s="206">
        <v>0.44</v>
      </c>
      <c r="S14" s="206">
        <v>0.22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1.97</v>
      </c>
      <c r="AD14" s="206">
        <v>0</v>
      </c>
      <c r="AE14" s="206">
        <v>0</v>
      </c>
      <c r="AF14" s="206">
        <v>0</v>
      </c>
      <c r="AG14" s="206">
        <v>98.48</v>
      </c>
      <c r="AH14" s="206">
        <v>0</v>
      </c>
      <c r="AI14" s="206">
        <v>0</v>
      </c>
      <c r="AJ14" s="206">
        <v>0</v>
      </c>
      <c r="AK14" s="206">
        <v>19.22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2.04</v>
      </c>
      <c r="M15" s="206">
        <v>2.2599999999999998</v>
      </c>
      <c r="N15" s="206">
        <v>2.39</v>
      </c>
      <c r="O15" s="206">
        <v>2.66</v>
      </c>
      <c r="P15" s="206">
        <v>0</v>
      </c>
      <c r="Q15" s="206">
        <v>0.17</v>
      </c>
      <c r="R15" s="206">
        <v>0.44</v>
      </c>
      <c r="S15" s="206">
        <v>0.22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1.97</v>
      </c>
      <c r="AD15" s="206">
        <v>0</v>
      </c>
      <c r="AE15" s="206">
        <v>0</v>
      </c>
      <c r="AF15" s="206">
        <v>0</v>
      </c>
      <c r="AG15" s="206">
        <v>98.48</v>
      </c>
      <c r="AH15" s="206">
        <v>0</v>
      </c>
      <c r="AI15" s="206">
        <v>0</v>
      </c>
      <c r="AJ15" s="206">
        <v>0</v>
      </c>
      <c r="AK15" s="206">
        <v>19.22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2.04</v>
      </c>
      <c r="M16" s="206">
        <v>2.2599999999999998</v>
      </c>
      <c r="N16" s="206">
        <v>2.39</v>
      </c>
      <c r="O16" s="206">
        <v>2.66</v>
      </c>
      <c r="P16" s="206">
        <v>0</v>
      </c>
      <c r="Q16" s="206">
        <v>0.17</v>
      </c>
      <c r="R16" s="206">
        <v>0.44</v>
      </c>
      <c r="S16" s="206">
        <v>0.22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1.97</v>
      </c>
      <c r="AD16" s="206">
        <v>0</v>
      </c>
      <c r="AE16" s="206">
        <v>0</v>
      </c>
      <c r="AF16" s="206">
        <v>0</v>
      </c>
      <c r="AG16" s="206">
        <v>98.48</v>
      </c>
      <c r="AH16" s="206">
        <v>0</v>
      </c>
      <c r="AI16" s="206">
        <v>0</v>
      </c>
      <c r="AJ16" s="206">
        <v>0</v>
      </c>
      <c r="AK16" s="206">
        <v>19.22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2.04</v>
      </c>
      <c r="M17" s="206">
        <v>2.2599999999999998</v>
      </c>
      <c r="N17" s="206">
        <v>2.39</v>
      </c>
      <c r="O17" s="206">
        <v>2.66</v>
      </c>
      <c r="P17" s="206">
        <v>0</v>
      </c>
      <c r="Q17" s="206">
        <v>0.17</v>
      </c>
      <c r="R17" s="206">
        <v>0.44</v>
      </c>
      <c r="S17" s="206">
        <v>0.22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1.97</v>
      </c>
      <c r="AD17" s="206">
        <v>0</v>
      </c>
      <c r="AE17" s="206">
        <v>0</v>
      </c>
      <c r="AF17" s="206">
        <v>0</v>
      </c>
      <c r="AG17" s="206">
        <v>98.48</v>
      </c>
      <c r="AH17" s="206">
        <v>0</v>
      </c>
      <c r="AI17" s="206">
        <v>0</v>
      </c>
      <c r="AJ17" s="206">
        <v>0</v>
      </c>
      <c r="AK17" s="206">
        <v>19.22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2.04</v>
      </c>
      <c r="M18" s="206">
        <v>2.2599999999999998</v>
      </c>
      <c r="N18" s="206">
        <v>2.39</v>
      </c>
      <c r="O18" s="206">
        <v>2.66</v>
      </c>
      <c r="P18" s="206">
        <v>0</v>
      </c>
      <c r="Q18" s="206">
        <v>0.17</v>
      </c>
      <c r="R18" s="206">
        <v>0.44</v>
      </c>
      <c r="S18" s="206">
        <v>0.22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1.97</v>
      </c>
      <c r="AD18" s="206">
        <v>0</v>
      </c>
      <c r="AE18" s="206">
        <v>0</v>
      </c>
      <c r="AF18" s="206">
        <v>0</v>
      </c>
      <c r="AG18" s="206">
        <v>98.48</v>
      </c>
      <c r="AH18" s="206">
        <v>0</v>
      </c>
      <c r="AI18" s="206">
        <v>0</v>
      </c>
      <c r="AJ18" s="206">
        <v>0</v>
      </c>
      <c r="AK18" s="206">
        <v>19.22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2.0299999999999998</v>
      </c>
      <c r="M19" s="206">
        <v>2.2599999999999998</v>
      </c>
      <c r="N19" s="206">
        <v>2.39</v>
      </c>
      <c r="O19" s="206">
        <v>2.66</v>
      </c>
      <c r="P19" s="206">
        <v>0</v>
      </c>
      <c r="Q19" s="206">
        <v>0.17</v>
      </c>
      <c r="R19" s="206">
        <v>0.44</v>
      </c>
      <c r="S19" s="206">
        <v>0.22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1.97</v>
      </c>
      <c r="AD19" s="206">
        <v>0</v>
      </c>
      <c r="AE19" s="206">
        <v>0</v>
      </c>
      <c r="AF19" s="206">
        <v>0</v>
      </c>
      <c r="AG19" s="206">
        <v>98.48</v>
      </c>
      <c r="AH19" s="206">
        <v>0</v>
      </c>
      <c r="AI19" s="206">
        <v>0</v>
      </c>
      <c r="AJ19" s="206">
        <v>0</v>
      </c>
      <c r="AK19" s="206">
        <v>19.22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2.0299999999999998</v>
      </c>
      <c r="M20" s="206">
        <v>2.2599999999999998</v>
      </c>
      <c r="N20" s="206">
        <v>2.39</v>
      </c>
      <c r="O20" s="206">
        <v>2.66</v>
      </c>
      <c r="P20" s="206">
        <v>0</v>
      </c>
      <c r="Q20" s="206">
        <v>0.17</v>
      </c>
      <c r="R20" s="206">
        <v>0.44</v>
      </c>
      <c r="S20" s="206">
        <v>0.22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1.97</v>
      </c>
      <c r="AD20" s="206">
        <v>0</v>
      </c>
      <c r="AE20" s="206">
        <v>0</v>
      </c>
      <c r="AF20" s="206">
        <v>0</v>
      </c>
      <c r="AG20" s="206">
        <v>98.48</v>
      </c>
      <c r="AH20" s="206">
        <v>0</v>
      </c>
      <c r="AI20" s="206">
        <v>0</v>
      </c>
      <c r="AJ20" s="206">
        <v>0</v>
      </c>
      <c r="AK20" s="206">
        <v>19.22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2.0299999999999998</v>
      </c>
      <c r="M21" s="206">
        <v>2.2599999999999998</v>
      </c>
      <c r="N21" s="206">
        <v>2.39</v>
      </c>
      <c r="O21" s="206">
        <v>2.66</v>
      </c>
      <c r="P21" s="206">
        <v>0</v>
      </c>
      <c r="Q21" s="206">
        <v>0.17</v>
      </c>
      <c r="R21" s="206">
        <v>0</v>
      </c>
      <c r="S21" s="206">
        <v>0.18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1.97</v>
      </c>
      <c r="AD21" s="206">
        <v>0</v>
      </c>
      <c r="AE21" s="206">
        <v>0</v>
      </c>
      <c r="AF21" s="206">
        <v>0</v>
      </c>
      <c r="AG21" s="206">
        <v>98.48</v>
      </c>
      <c r="AH21" s="206">
        <v>0</v>
      </c>
      <c r="AI21" s="206">
        <v>0</v>
      </c>
      <c r="AJ21" s="206">
        <v>0</v>
      </c>
      <c r="AK21" s="206">
        <v>19.22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2.0299999999999998</v>
      </c>
      <c r="M22" s="206">
        <v>2.2599999999999998</v>
      </c>
      <c r="N22" s="206">
        <v>2.39</v>
      </c>
      <c r="O22" s="206">
        <v>2.66</v>
      </c>
      <c r="P22" s="206">
        <v>0</v>
      </c>
      <c r="Q22" s="206">
        <v>0</v>
      </c>
      <c r="R22" s="206">
        <v>0</v>
      </c>
      <c r="S22" s="206">
        <v>0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1.97</v>
      </c>
      <c r="AD22" s="206">
        <v>0</v>
      </c>
      <c r="AE22" s="206">
        <v>0</v>
      </c>
      <c r="AF22" s="206">
        <v>0</v>
      </c>
      <c r="AG22" s="206">
        <v>98.48</v>
      </c>
      <c r="AH22" s="206">
        <v>0</v>
      </c>
      <c r="AI22" s="206">
        <v>0</v>
      </c>
      <c r="AJ22" s="206">
        <v>0</v>
      </c>
      <c r="AK22" s="206">
        <v>19.22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2.0299999999999998</v>
      </c>
      <c r="M23" s="206">
        <v>2.2599999999999998</v>
      </c>
      <c r="N23" s="206">
        <v>2.39</v>
      </c>
      <c r="O23" s="206">
        <v>2.66</v>
      </c>
      <c r="P23" s="206">
        <v>0</v>
      </c>
      <c r="Q23" s="206">
        <v>0</v>
      </c>
      <c r="R23" s="206">
        <v>0</v>
      </c>
      <c r="S23" s="206">
        <v>0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1.97</v>
      </c>
      <c r="AD23" s="206">
        <v>0</v>
      </c>
      <c r="AE23" s="206">
        <v>0</v>
      </c>
      <c r="AF23" s="206">
        <v>0</v>
      </c>
      <c r="AG23" s="206">
        <v>98.48</v>
      </c>
      <c r="AH23" s="206">
        <v>0</v>
      </c>
      <c r="AI23" s="206">
        <v>0</v>
      </c>
      <c r="AJ23" s="206">
        <v>0</v>
      </c>
      <c r="AK23" s="206">
        <v>18.690000000000001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2.0299999999999998</v>
      </c>
      <c r="M24" s="206">
        <v>2.2599999999999998</v>
      </c>
      <c r="N24" s="206">
        <v>2.39</v>
      </c>
      <c r="O24" s="206">
        <v>2.66</v>
      </c>
      <c r="P24" s="206">
        <v>0</v>
      </c>
      <c r="Q24" s="206">
        <v>0</v>
      </c>
      <c r="R24" s="206">
        <v>0</v>
      </c>
      <c r="S24" s="206">
        <v>0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1.97</v>
      </c>
      <c r="AD24" s="206">
        <v>0</v>
      </c>
      <c r="AE24" s="206">
        <v>0</v>
      </c>
      <c r="AF24" s="206">
        <v>0</v>
      </c>
      <c r="AG24" s="206">
        <v>98.48</v>
      </c>
      <c r="AH24" s="206">
        <v>0</v>
      </c>
      <c r="AI24" s="206">
        <v>0</v>
      </c>
      <c r="AJ24" s="206">
        <v>0</v>
      </c>
      <c r="AK24" s="206">
        <v>18.690000000000001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2.0299999999999998</v>
      </c>
      <c r="M25" s="206">
        <v>2.2599999999999998</v>
      </c>
      <c r="N25" s="206">
        <v>2.39</v>
      </c>
      <c r="O25" s="206">
        <v>2.66</v>
      </c>
      <c r="P25" s="206">
        <v>0</v>
      </c>
      <c r="Q25" s="206">
        <v>0</v>
      </c>
      <c r="R25" s="206">
        <v>0</v>
      </c>
      <c r="S25" s="206">
        <v>0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1.97</v>
      </c>
      <c r="AD25" s="206">
        <v>0</v>
      </c>
      <c r="AE25" s="206">
        <v>0</v>
      </c>
      <c r="AF25" s="206">
        <v>0</v>
      </c>
      <c r="AG25" s="206">
        <v>98.48</v>
      </c>
      <c r="AH25" s="206">
        <v>0</v>
      </c>
      <c r="AI25" s="206">
        <v>0</v>
      </c>
      <c r="AJ25" s="206">
        <v>0</v>
      </c>
      <c r="AK25" s="206">
        <v>10.58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2.0299999999999998</v>
      </c>
      <c r="M26" s="206">
        <v>2.2599999999999998</v>
      </c>
      <c r="N26" s="206">
        <v>2.39</v>
      </c>
      <c r="O26" s="206">
        <v>2.66</v>
      </c>
      <c r="P26" s="206">
        <v>0</v>
      </c>
      <c r="Q26" s="206">
        <v>0</v>
      </c>
      <c r="R26" s="206">
        <v>0</v>
      </c>
      <c r="S26" s="206">
        <v>0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1.97</v>
      </c>
      <c r="AD26" s="206">
        <v>0</v>
      </c>
      <c r="AE26" s="206">
        <v>0</v>
      </c>
      <c r="AF26" s="206">
        <v>0</v>
      </c>
      <c r="AG26" s="206">
        <v>98.48</v>
      </c>
      <c r="AH26" s="206">
        <v>0</v>
      </c>
      <c r="AI26" s="206">
        <v>0</v>
      </c>
      <c r="AJ26" s="206">
        <v>0</v>
      </c>
      <c r="AK26" s="206">
        <v>10.58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2.0299999999999998</v>
      </c>
      <c r="M27" s="206">
        <v>2.2599999999999998</v>
      </c>
      <c r="N27" s="206">
        <v>2.39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1.97</v>
      </c>
      <c r="AD27" s="206">
        <v>0</v>
      </c>
      <c r="AE27" s="206">
        <v>0</v>
      </c>
      <c r="AF27" s="206">
        <v>0</v>
      </c>
      <c r="AG27" s="206">
        <v>39.590000000000003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2.0299999999999998</v>
      </c>
      <c r="M28" s="206">
        <v>2.2599999999999998</v>
      </c>
      <c r="N28" s="206">
        <v>2.39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2.0299999999999998</v>
      </c>
      <c r="AD28" s="206">
        <v>0</v>
      </c>
      <c r="AE28" s="206">
        <v>0</v>
      </c>
      <c r="AF28" s="206">
        <v>0</v>
      </c>
      <c r="AG28" s="206">
        <v>39.590000000000003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2.0299999999999998</v>
      </c>
      <c r="M29" s="206">
        <v>2.2599999999999998</v>
      </c>
      <c r="N29" s="206">
        <v>2.39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2.0299999999999998</v>
      </c>
      <c r="AD29" s="206">
        <v>0</v>
      </c>
      <c r="AE29" s="206">
        <v>0</v>
      </c>
      <c r="AF29" s="206">
        <v>0</v>
      </c>
      <c r="AG29" s="206">
        <v>39.590000000000003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2.0299999999999998</v>
      </c>
      <c r="M30" s="206">
        <v>2.2599999999999998</v>
      </c>
      <c r="N30" s="206">
        <v>2.39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2.0299999999999998</v>
      </c>
      <c r="AD30" s="206">
        <v>0</v>
      </c>
      <c r="AE30" s="206">
        <v>0</v>
      </c>
      <c r="AF30" s="206">
        <v>0</v>
      </c>
      <c r="AG30" s="206">
        <v>39.590000000000003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2.04</v>
      </c>
      <c r="M31" s="206">
        <v>2.2599999999999998</v>
      </c>
      <c r="N31" s="206">
        <v>2.39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2.0299999999999998</v>
      </c>
      <c r="AD31" s="206">
        <v>0</v>
      </c>
      <c r="AE31" s="206">
        <v>0</v>
      </c>
      <c r="AF31" s="206">
        <v>0</v>
      </c>
      <c r="AG31" s="206">
        <v>39.590000000000003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2.04</v>
      </c>
      <c r="M32" s="206">
        <v>2.2599999999999998</v>
      </c>
      <c r="N32" s="206">
        <v>2.39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2.0299999999999998</v>
      </c>
      <c r="AD32" s="206">
        <v>0</v>
      </c>
      <c r="AE32" s="206">
        <v>0</v>
      </c>
      <c r="AF32" s="206">
        <v>0</v>
      </c>
      <c r="AG32" s="206">
        <v>39.590000000000003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2.04</v>
      </c>
      <c r="M33" s="206">
        <v>2.2599999999999998</v>
      </c>
      <c r="N33" s="206">
        <v>2.39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2.0299999999999998</v>
      </c>
      <c r="AD33" s="206">
        <v>0</v>
      </c>
      <c r="AE33" s="206">
        <v>0</v>
      </c>
      <c r="AF33" s="206">
        <v>0</v>
      </c>
      <c r="AG33" s="206">
        <v>39.590000000000003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2.04</v>
      </c>
      <c r="M34" s="206">
        <v>2.2599999999999998</v>
      </c>
      <c r="N34" s="206">
        <v>2.39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2.0299999999999998</v>
      </c>
      <c r="AD34" s="206">
        <v>0</v>
      </c>
      <c r="AE34" s="206">
        <v>0</v>
      </c>
      <c r="AF34" s="206">
        <v>0</v>
      </c>
      <c r="AG34" s="206">
        <v>39.590000000000003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2.04</v>
      </c>
      <c r="M35" s="206">
        <v>2.2599999999999998</v>
      </c>
      <c r="N35" s="206">
        <v>2.39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1.34</v>
      </c>
      <c r="AD35" s="206">
        <v>0</v>
      </c>
      <c r="AE35" s="206">
        <v>0</v>
      </c>
      <c r="AF35" s="206">
        <v>0</v>
      </c>
      <c r="AG35" s="206">
        <v>39.590000000000003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2.04</v>
      </c>
      <c r="M36" s="206">
        <v>2.2599999999999998</v>
      </c>
      <c r="N36" s="206">
        <v>2.39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1.34</v>
      </c>
      <c r="AD36" s="206">
        <v>0</v>
      </c>
      <c r="AE36" s="206">
        <v>0</v>
      </c>
      <c r="AF36" s="206">
        <v>0</v>
      </c>
      <c r="AG36" s="206">
        <v>39.590000000000003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2.04</v>
      </c>
      <c r="M37" s="206">
        <v>2.2599999999999998</v>
      </c>
      <c r="N37" s="206">
        <v>2.39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2.0299999999999998</v>
      </c>
      <c r="AD37" s="206">
        <v>0</v>
      </c>
      <c r="AE37" s="206">
        <v>0</v>
      </c>
      <c r="AF37" s="206">
        <v>0</v>
      </c>
      <c r="AG37" s="206">
        <v>39.590000000000003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2.04</v>
      </c>
      <c r="M38" s="206">
        <v>2.2599999999999998</v>
      </c>
      <c r="N38" s="206">
        <v>2.39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1.97</v>
      </c>
      <c r="AD38" s="206">
        <v>0</v>
      </c>
      <c r="AE38" s="206">
        <v>0</v>
      </c>
      <c r="AF38" s="206">
        <v>0</v>
      </c>
      <c r="AG38" s="206">
        <v>39.590000000000003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2.04</v>
      </c>
      <c r="M39" s="206">
        <v>2.2599999999999998</v>
      </c>
      <c r="N39" s="206">
        <v>2.39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1.97</v>
      </c>
      <c r="AD39" s="206">
        <v>0</v>
      </c>
      <c r="AE39" s="206">
        <v>0</v>
      </c>
      <c r="AF39" s="206">
        <v>0</v>
      </c>
      <c r="AG39" s="206">
        <v>40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2.04</v>
      </c>
      <c r="M40" s="206">
        <v>2.2599999999999998</v>
      </c>
      <c r="N40" s="206">
        <v>2.39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1.97</v>
      </c>
      <c r="AD40" s="206">
        <v>0</v>
      </c>
      <c r="AE40" s="206">
        <v>0</v>
      </c>
      <c r="AF40" s="206">
        <v>0</v>
      </c>
      <c r="AG40" s="206">
        <v>41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2.04</v>
      </c>
      <c r="M41" s="206">
        <v>2.2599999999999998</v>
      </c>
      <c r="N41" s="206">
        <v>2.39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1.3</v>
      </c>
      <c r="AD41" s="206">
        <v>0</v>
      </c>
      <c r="AE41" s="206">
        <v>0</v>
      </c>
      <c r="AF41" s="206">
        <v>0</v>
      </c>
      <c r="AG41" s="206">
        <v>39.590000000000003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2.04</v>
      </c>
      <c r="M42" s="206">
        <v>2.2599999999999998</v>
      </c>
      <c r="N42" s="206">
        <v>2.39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1.3</v>
      </c>
      <c r="AD42" s="206">
        <v>0</v>
      </c>
      <c r="AE42" s="206">
        <v>0</v>
      </c>
      <c r="AF42" s="206">
        <v>0</v>
      </c>
      <c r="AG42" s="206">
        <v>42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2.04</v>
      </c>
      <c r="M43" s="206">
        <v>2.2599999999999998</v>
      </c>
      <c r="N43" s="206">
        <v>2.39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1.92</v>
      </c>
      <c r="AD43" s="206">
        <v>0</v>
      </c>
      <c r="AE43" s="206">
        <v>0</v>
      </c>
      <c r="AF43" s="206">
        <v>0</v>
      </c>
      <c r="AG43" s="206">
        <v>43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2.04</v>
      </c>
      <c r="M44" s="206">
        <v>2.2599999999999998</v>
      </c>
      <c r="N44" s="206">
        <v>2.39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1.92</v>
      </c>
      <c r="AD44" s="206">
        <v>0</v>
      </c>
      <c r="AE44" s="206">
        <v>0</v>
      </c>
      <c r="AF44" s="206">
        <v>0</v>
      </c>
      <c r="AG44" s="206">
        <v>41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2.04</v>
      </c>
      <c r="M45" s="206">
        <v>2.2599999999999998</v>
      </c>
      <c r="N45" s="206">
        <v>2.39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1.92</v>
      </c>
      <c r="AD45" s="206">
        <v>0</v>
      </c>
      <c r="AE45" s="206">
        <v>0</v>
      </c>
      <c r="AF45" s="206">
        <v>0</v>
      </c>
      <c r="AG45" s="206">
        <v>42.5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2.04</v>
      </c>
      <c r="M46" s="206">
        <v>2.2599999999999998</v>
      </c>
      <c r="N46" s="206">
        <v>2.39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1.92</v>
      </c>
      <c r="AD46" s="206">
        <v>0</v>
      </c>
      <c r="AE46" s="206">
        <v>0</v>
      </c>
      <c r="AF46" s="206">
        <v>0</v>
      </c>
      <c r="AG46" s="206">
        <v>42.5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2.04</v>
      </c>
      <c r="M47" s="206">
        <v>2.2599999999999998</v>
      </c>
      <c r="N47" s="206">
        <v>2.39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1.92</v>
      </c>
      <c r="AD47" s="206">
        <v>0</v>
      </c>
      <c r="AE47" s="206">
        <v>0</v>
      </c>
      <c r="AF47" s="206">
        <v>0</v>
      </c>
      <c r="AG47" s="206">
        <v>42.5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2.04</v>
      </c>
      <c r="M48" s="206">
        <v>2.2599999999999998</v>
      </c>
      <c r="N48" s="206">
        <v>2.39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1.92</v>
      </c>
      <c r="AD48" s="206">
        <v>0</v>
      </c>
      <c r="AE48" s="206">
        <v>0</v>
      </c>
      <c r="AF48" s="206">
        <v>0</v>
      </c>
      <c r="AG48" s="206">
        <v>42.5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2.04</v>
      </c>
      <c r="M49" s="206">
        <v>2.2599999999999998</v>
      </c>
      <c r="N49" s="206">
        <v>2.39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1.92</v>
      </c>
      <c r="AD49" s="206">
        <v>0</v>
      </c>
      <c r="AE49" s="206">
        <v>0</v>
      </c>
      <c r="AF49" s="206">
        <v>0</v>
      </c>
      <c r="AG49" s="206">
        <v>42.5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2.04</v>
      </c>
      <c r="M50" s="206">
        <v>2.2599999999999998</v>
      </c>
      <c r="N50" s="206">
        <v>2.39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1.92</v>
      </c>
      <c r="AD50" s="206">
        <v>0</v>
      </c>
      <c r="AE50" s="206">
        <v>0</v>
      </c>
      <c r="AF50" s="206">
        <v>0</v>
      </c>
      <c r="AG50" s="206">
        <v>42.5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2.04</v>
      </c>
      <c r="M51" s="206">
        <v>2.2599999999999998</v>
      </c>
      <c r="N51" s="206">
        <v>2.39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1.31</v>
      </c>
      <c r="AD51" s="206">
        <v>0</v>
      </c>
      <c r="AE51" s="206">
        <v>0</v>
      </c>
      <c r="AF51" s="206">
        <v>0</v>
      </c>
      <c r="AG51" s="206">
        <v>42.5</v>
      </c>
      <c r="AH51" s="206">
        <v>0</v>
      </c>
      <c r="AI51" s="206">
        <v>0</v>
      </c>
      <c r="AJ51" s="206">
        <v>0</v>
      </c>
      <c r="AK51" s="206">
        <v>18.5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2.04</v>
      </c>
      <c r="M52" s="206">
        <v>2.2599999999999998</v>
      </c>
      <c r="N52" s="206">
        <v>2.39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1.31</v>
      </c>
      <c r="AD52" s="206">
        <v>0</v>
      </c>
      <c r="AE52" s="206">
        <v>0</v>
      </c>
      <c r="AF52" s="206">
        <v>0</v>
      </c>
      <c r="AG52" s="206">
        <v>42.5</v>
      </c>
      <c r="AH52" s="206">
        <v>0</v>
      </c>
      <c r="AI52" s="206">
        <v>0</v>
      </c>
      <c r="AJ52" s="206">
        <v>0</v>
      </c>
      <c r="AK52" s="206">
        <v>18.5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2.04</v>
      </c>
      <c r="M53" s="206">
        <v>2.2599999999999998</v>
      </c>
      <c r="N53" s="206">
        <v>2.39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1.92</v>
      </c>
      <c r="AD53" s="206">
        <v>0</v>
      </c>
      <c r="AE53" s="206">
        <v>0</v>
      </c>
      <c r="AF53" s="206">
        <v>0</v>
      </c>
      <c r="AG53" s="206">
        <v>44.99</v>
      </c>
      <c r="AH53" s="206">
        <v>0</v>
      </c>
      <c r="AI53" s="206">
        <v>0</v>
      </c>
      <c r="AJ53" s="206">
        <v>0</v>
      </c>
      <c r="AK53" s="206">
        <v>18.690000000000001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2.04</v>
      </c>
      <c r="M54" s="206">
        <v>2.2599999999999998</v>
      </c>
      <c r="N54" s="206">
        <v>2.39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1.92</v>
      </c>
      <c r="AD54" s="206">
        <v>0</v>
      </c>
      <c r="AE54" s="206">
        <v>0</v>
      </c>
      <c r="AF54" s="206">
        <v>0</v>
      </c>
      <c r="AG54" s="206">
        <v>44.99</v>
      </c>
      <c r="AH54" s="206">
        <v>0</v>
      </c>
      <c r="AI54" s="206">
        <v>0</v>
      </c>
      <c r="AJ54" s="206">
        <v>0</v>
      </c>
      <c r="AK54" s="206">
        <v>18.690000000000001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2.04</v>
      </c>
      <c r="M55" s="206">
        <v>2.2599999999999998</v>
      </c>
      <c r="N55" s="206">
        <v>2.39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1.92</v>
      </c>
      <c r="AD55" s="206">
        <v>0</v>
      </c>
      <c r="AE55" s="206">
        <v>0</v>
      </c>
      <c r="AF55" s="206">
        <v>0</v>
      </c>
      <c r="AG55" s="206">
        <v>44.99</v>
      </c>
      <c r="AH55" s="206">
        <v>0</v>
      </c>
      <c r="AI55" s="206">
        <v>0</v>
      </c>
      <c r="AJ55" s="206">
        <v>0</v>
      </c>
      <c r="AK55" s="206">
        <v>18.690000000000001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2.04</v>
      </c>
      <c r="M56" s="206">
        <v>2.2599999999999998</v>
      </c>
      <c r="N56" s="206">
        <v>2.39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1.92</v>
      </c>
      <c r="AD56" s="206">
        <v>0</v>
      </c>
      <c r="AE56" s="206">
        <v>0</v>
      </c>
      <c r="AF56" s="206">
        <v>0</v>
      </c>
      <c r="AG56" s="206">
        <v>44.99</v>
      </c>
      <c r="AH56" s="206">
        <v>0</v>
      </c>
      <c r="AI56" s="206">
        <v>0</v>
      </c>
      <c r="AJ56" s="206">
        <v>0</v>
      </c>
      <c r="AK56" s="206">
        <v>18.690000000000001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2.04</v>
      </c>
      <c r="M57" s="206">
        <v>2.2599999999999998</v>
      </c>
      <c r="N57" s="206">
        <v>2.39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1.92</v>
      </c>
      <c r="AD57" s="206">
        <v>0</v>
      </c>
      <c r="AE57" s="206">
        <v>0</v>
      </c>
      <c r="AF57" s="206">
        <v>0</v>
      </c>
      <c r="AG57" s="206">
        <v>41.71</v>
      </c>
      <c r="AH57" s="206">
        <v>0</v>
      </c>
      <c r="AI57" s="206">
        <v>0</v>
      </c>
      <c r="AJ57" s="206">
        <v>0</v>
      </c>
      <c r="AK57" s="206">
        <v>18.690000000000001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2.1</v>
      </c>
      <c r="M58" s="206">
        <v>2.2599999999999998</v>
      </c>
      <c r="N58" s="206">
        <v>2.39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1.92</v>
      </c>
      <c r="AD58" s="206">
        <v>0</v>
      </c>
      <c r="AE58" s="206">
        <v>0</v>
      </c>
      <c r="AF58" s="206">
        <v>0</v>
      </c>
      <c r="AG58" s="206">
        <v>41.71</v>
      </c>
      <c r="AH58" s="206">
        <v>0</v>
      </c>
      <c r="AI58" s="206">
        <v>0</v>
      </c>
      <c r="AJ58" s="206">
        <v>0</v>
      </c>
      <c r="AK58" s="206">
        <v>18.690000000000001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2.04</v>
      </c>
      <c r="M59" s="206">
        <v>2.2599999999999998</v>
      </c>
      <c r="N59" s="206">
        <v>2.39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1.92</v>
      </c>
      <c r="AD59" s="206">
        <v>0</v>
      </c>
      <c r="AE59" s="206">
        <v>0</v>
      </c>
      <c r="AF59" s="206">
        <v>0</v>
      </c>
      <c r="AG59" s="206">
        <v>41.71</v>
      </c>
      <c r="AH59" s="206">
        <v>0</v>
      </c>
      <c r="AI59" s="206">
        <v>0</v>
      </c>
      <c r="AJ59" s="206">
        <v>0</v>
      </c>
      <c r="AK59" s="206">
        <v>19.22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2.04</v>
      </c>
      <c r="M60" s="206">
        <v>2.2599999999999998</v>
      </c>
      <c r="N60" s="206">
        <v>2.39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1.92</v>
      </c>
      <c r="AD60" s="206">
        <v>0</v>
      </c>
      <c r="AE60" s="206">
        <v>0</v>
      </c>
      <c r="AF60" s="206">
        <v>0</v>
      </c>
      <c r="AG60" s="206">
        <v>41.71</v>
      </c>
      <c r="AH60" s="206">
        <v>0</v>
      </c>
      <c r="AI60" s="206">
        <v>0</v>
      </c>
      <c r="AJ60" s="206">
        <v>0</v>
      </c>
      <c r="AK60" s="206">
        <v>19.22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2.0099999999999998</v>
      </c>
      <c r="M61" s="206">
        <v>2.2599999999999998</v>
      </c>
      <c r="N61" s="206">
        <v>2.39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1.92</v>
      </c>
      <c r="AD61" s="206">
        <v>0</v>
      </c>
      <c r="AE61" s="206">
        <v>0</v>
      </c>
      <c r="AF61" s="206">
        <v>0</v>
      </c>
      <c r="AG61" s="206">
        <v>41.71</v>
      </c>
      <c r="AH61" s="206">
        <v>0</v>
      </c>
      <c r="AI61" s="206">
        <v>0</v>
      </c>
      <c r="AJ61" s="206">
        <v>0</v>
      </c>
      <c r="AK61" s="206">
        <v>19.22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2.04</v>
      </c>
      <c r="M62" s="206">
        <v>2.2599999999999998</v>
      </c>
      <c r="N62" s="206">
        <v>2.39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1.92</v>
      </c>
      <c r="AD62" s="206">
        <v>0</v>
      </c>
      <c r="AE62" s="206">
        <v>0</v>
      </c>
      <c r="AF62" s="206">
        <v>0</v>
      </c>
      <c r="AG62" s="206">
        <v>41.71</v>
      </c>
      <c r="AH62" s="206">
        <v>0</v>
      </c>
      <c r="AI62" s="206">
        <v>0</v>
      </c>
      <c r="AJ62" s="206">
        <v>0</v>
      </c>
      <c r="AK62" s="206">
        <v>19.22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2.06</v>
      </c>
      <c r="M63" s="206">
        <v>2.2599999999999998</v>
      </c>
      <c r="N63" s="206">
        <v>2.39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1.92</v>
      </c>
      <c r="AD63" s="206">
        <v>0</v>
      </c>
      <c r="AE63" s="206">
        <v>0</v>
      </c>
      <c r="AF63" s="206">
        <v>0</v>
      </c>
      <c r="AG63" s="206">
        <v>41.71</v>
      </c>
      <c r="AH63" s="206">
        <v>0</v>
      </c>
      <c r="AI63" s="206">
        <v>0</v>
      </c>
      <c r="AJ63" s="206">
        <v>0</v>
      </c>
      <c r="AK63" s="206">
        <v>19.64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2.04</v>
      </c>
      <c r="M64" s="206">
        <v>2.2599999999999998</v>
      </c>
      <c r="N64" s="206">
        <v>2.39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1.92</v>
      </c>
      <c r="AD64" s="206">
        <v>0</v>
      </c>
      <c r="AE64" s="206">
        <v>0</v>
      </c>
      <c r="AF64" s="206">
        <v>0</v>
      </c>
      <c r="AG64" s="206">
        <v>41.71</v>
      </c>
      <c r="AH64" s="206">
        <v>0</v>
      </c>
      <c r="AI64" s="206">
        <v>0</v>
      </c>
      <c r="AJ64" s="206">
        <v>0</v>
      </c>
      <c r="AK64" s="206">
        <v>19.64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2.04</v>
      </c>
      <c r="M65" s="206">
        <v>2.2599999999999998</v>
      </c>
      <c r="N65" s="206">
        <v>2.39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1.92</v>
      </c>
      <c r="AD65" s="206">
        <v>0</v>
      </c>
      <c r="AE65" s="206">
        <v>0</v>
      </c>
      <c r="AF65" s="206">
        <v>0</v>
      </c>
      <c r="AG65" s="206">
        <v>41.71</v>
      </c>
      <c r="AH65" s="206">
        <v>0</v>
      </c>
      <c r="AI65" s="206">
        <v>0</v>
      </c>
      <c r="AJ65" s="206">
        <v>0</v>
      </c>
      <c r="AK65" s="206">
        <v>19.04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2.04</v>
      </c>
      <c r="M66" s="206">
        <v>2.2599999999999998</v>
      </c>
      <c r="N66" s="206">
        <v>2.39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1.92</v>
      </c>
      <c r="AD66" s="206">
        <v>0</v>
      </c>
      <c r="AE66" s="206">
        <v>0</v>
      </c>
      <c r="AF66" s="206">
        <v>0</v>
      </c>
      <c r="AG66" s="206">
        <v>41.71</v>
      </c>
      <c r="AH66" s="206">
        <v>0</v>
      </c>
      <c r="AI66" s="206">
        <v>0</v>
      </c>
      <c r="AJ66" s="206">
        <v>0</v>
      </c>
      <c r="AK66" s="206">
        <v>18.86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2.04</v>
      </c>
      <c r="M67" s="206">
        <v>2.2599999999999998</v>
      </c>
      <c r="N67" s="206">
        <v>2.39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1.92</v>
      </c>
      <c r="AD67" s="206">
        <v>0</v>
      </c>
      <c r="AE67" s="206">
        <v>0</v>
      </c>
      <c r="AF67" s="206">
        <v>0</v>
      </c>
      <c r="AG67" s="206">
        <v>41.71</v>
      </c>
      <c r="AH67" s="206">
        <v>0</v>
      </c>
      <c r="AI67" s="206">
        <v>0</v>
      </c>
      <c r="AJ67" s="206">
        <v>0</v>
      </c>
      <c r="AK67" s="206">
        <v>18.43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2.04</v>
      </c>
      <c r="M68" s="206">
        <v>2.2599999999999998</v>
      </c>
      <c r="N68" s="206">
        <v>2.39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1.92</v>
      </c>
      <c r="AD68" s="206">
        <v>0</v>
      </c>
      <c r="AE68" s="206">
        <v>0</v>
      </c>
      <c r="AF68" s="206">
        <v>0</v>
      </c>
      <c r="AG68" s="206">
        <v>41.71</v>
      </c>
      <c r="AH68" s="206">
        <v>0</v>
      </c>
      <c r="AI68" s="206">
        <v>0</v>
      </c>
      <c r="AJ68" s="206">
        <v>0</v>
      </c>
      <c r="AK68" s="206">
        <v>18.43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2.04</v>
      </c>
      <c r="M69" s="206">
        <v>2.2599999999999998</v>
      </c>
      <c r="N69" s="206">
        <v>2.39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1.92</v>
      </c>
      <c r="AD69" s="206">
        <v>0</v>
      </c>
      <c r="AE69" s="206">
        <v>0</v>
      </c>
      <c r="AF69" s="206">
        <v>0</v>
      </c>
      <c r="AG69" s="206">
        <v>41.71</v>
      </c>
      <c r="AH69" s="206">
        <v>0</v>
      </c>
      <c r="AI69" s="206">
        <v>0</v>
      </c>
      <c r="AJ69" s="206">
        <v>0</v>
      </c>
      <c r="AK69" s="206">
        <v>18.329999999999998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2.04</v>
      </c>
      <c r="M70" s="206">
        <v>2.2599999999999998</v>
      </c>
      <c r="N70" s="206">
        <v>2.39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1.97</v>
      </c>
      <c r="AD70" s="206">
        <v>0</v>
      </c>
      <c r="AE70" s="206">
        <v>0</v>
      </c>
      <c r="AF70" s="206">
        <v>0</v>
      </c>
      <c r="AG70" s="206">
        <v>41.71</v>
      </c>
      <c r="AH70" s="206">
        <v>0</v>
      </c>
      <c r="AI70" s="206">
        <v>0</v>
      </c>
      <c r="AJ70" s="206">
        <v>0</v>
      </c>
      <c r="AK70" s="206">
        <v>18.12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2.04</v>
      </c>
      <c r="M71" s="206">
        <v>2.2599999999999998</v>
      </c>
      <c r="N71" s="206">
        <v>2.39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1.97</v>
      </c>
      <c r="AD71" s="206">
        <v>0</v>
      </c>
      <c r="AE71" s="206">
        <v>0</v>
      </c>
      <c r="AF71" s="206">
        <v>0</v>
      </c>
      <c r="AG71" s="206">
        <v>41.71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2.04</v>
      </c>
      <c r="M72" s="206">
        <v>2.2599999999999998</v>
      </c>
      <c r="N72" s="206">
        <v>2.39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1.97</v>
      </c>
      <c r="AD72" s="206">
        <v>0</v>
      </c>
      <c r="AE72" s="206">
        <v>0</v>
      </c>
      <c r="AF72" s="206">
        <v>0</v>
      </c>
      <c r="AG72" s="206">
        <v>41.71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2.04</v>
      </c>
      <c r="M73" s="206">
        <v>2.2599999999999998</v>
      </c>
      <c r="N73" s="206">
        <v>2.39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1.97</v>
      </c>
      <c r="AD73" s="206">
        <v>0</v>
      </c>
      <c r="AE73" s="206">
        <v>0</v>
      </c>
      <c r="AF73" s="206">
        <v>0</v>
      </c>
      <c r="AG73" s="206">
        <v>41.85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2.04</v>
      </c>
      <c r="M74" s="206">
        <v>2.2599999999999998</v>
      </c>
      <c r="N74" s="206">
        <v>2.39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1.97</v>
      </c>
      <c r="AD74" s="206">
        <v>0</v>
      </c>
      <c r="AE74" s="206">
        <v>0</v>
      </c>
      <c r="AF74" s="206">
        <v>0</v>
      </c>
      <c r="AG74" s="206">
        <v>41.85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2.04</v>
      </c>
      <c r="M75" s="206">
        <v>2.2599999999999998</v>
      </c>
      <c r="N75" s="206">
        <v>2.39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2.0299999999999998</v>
      </c>
      <c r="AD75" s="206">
        <v>0</v>
      </c>
      <c r="AE75" s="206">
        <v>0</v>
      </c>
      <c r="AF75" s="206">
        <v>0</v>
      </c>
      <c r="AG75" s="206">
        <v>41.85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2.04</v>
      </c>
      <c r="M76" s="206">
        <v>2.2599999999999998</v>
      </c>
      <c r="N76" s="206">
        <v>2.39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2.0299999999999998</v>
      </c>
      <c r="AD76" s="206">
        <v>0</v>
      </c>
      <c r="AE76" s="206">
        <v>0</v>
      </c>
      <c r="AF76" s="206">
        <v>0</v>
      </c>
      <c r="AG76" s="206">
        <v>41.85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2.04</v>
      </c>
      <c r="M77" s="206">
        <v>2.2599999999999998</v>
      </c>
      <c r="N77" s="206">
        <v>2.39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2.0299999999999998</v>
      </c>
      <c r="AD77" s="206">
        <v>0</v>
      </c>
      <c r="AE77" s="206">
        <v>0</v>
      </c>
      <c r="AF77" s="206">
        <v>0</v>
      </c>
      <c r="AG77" s="206">
        <v>41.85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2.04</v>
      </c>
      <c r="M78" s="206">
        <v>2.2599999999999998</v>
      </c>
      <c r="N78" s="206">
        <v>2.39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2.0299999999999998</v>
      </c>
      <c r="AD78" s="206">
        <v>0</v>
      </c>
      <c r="AE78" s="206">
        <v>0</v>
      </c>
      <c r="AF78" s="206">
        <v>0</v>
      </c>
      <c r="AG78" s="206">
        <v>41.71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2.04</v>
      </c>
      <c r="M79" s="206">
        <v>2.2599999999999998</v>
      </c>
      <c r="N79" s="206">
        <v>2.39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2.0299999999999998</v>
      </c>
      <c r="AD79" s="206">
        <v>0</v>
      </c>
      <c r="AE79" s="206">
        <v>0</v>
      </c>
      <c r="AF79" s="206">
        <v>0</v>
      </c>
      <c r="AG79" s="206">
        <v>41.71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2.04</v>
      </c>
      <c r="M80" s="206">
        <v>2.2599999999999998</v>
      </c>
      <c r="N80" s="206">
        <v>2.39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2.0299999999999998</v>
      </c>
      <c r="AD80" s="206">
        <v>0</v>
      </c>
      <c r="AE80" s="206">
        <v>0</v>
      </c>
      <c r="AF80" s="206">
        <v>0</v>
      </c>
      <c r="AG80" s="206">
        <v>41.71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2.04</v>
      </c>
      <c r="M81" s="206">
        <v>2.2599999999999998</v>
      </c>
      <c r="N81" s="206">
        <v>2.39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2.0299999999999998</v>
      </c>
      <c r="AD81" s="206">
        <v>0</v>
      </c>
      <c r="AE81" s="206">
        <v>0</v>
      </c>
      <c r="AF81" s="206">
        <v>0</v>
      </c>
      <c r="AG81" s="206">
        <v>41.71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2.04</v>
      </c>
      <c r="M82" s="206">
        <v>2.2599999999999998</v>
      </c>
      <c r="N82" s="206">
        <v>2.39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2.0299999999999998</v>
      </c>
      <c r="AD82" s="206">
        <v>0</v>
      </c>
      <c r="AE82" s="206">
        <v>0</v>
      </c>
      <c r="AF82" s="206">
        <v>0</v>
      </c>
      <c r="AG82" s="206">
        <v>43.94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2.04</v>
      </c>
      <c r="M83" s="206">
        <v>2.2599999999999998</v>
      </c>
      <c r="N83" s="206">
        <v>2.39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2.0299999999999998</v>
      </c>
      <c r="AD83" s="206">
        <v>0</v>
      </c>
      <c r="AE83" s="206">
        <v>0</v>
      </c>
      <c r="AF83" s="206">
        <v>0</v>
      </c>
      <c r="AG83" s="206">
        <v>43.94</v>
      </c>
      <c r="AH83" s="206">
        <v>0</v>
      </c>
      <c r="AI83" s="206">
        <v>0</v>
      </c>
      <c r="AJ83" s="206">
        <v>0</v>
      </c>
      <c r="AK83" s="206">
        <v>18.22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2.04</v>
      </c>
      <c r="M84" s="206">
        <v>2.2599999999999998</v>
      </c>
      <c r="N84" s="206">
        <v>2.39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43.94</v>
      </c>
      <c r="AH84" s="206">
        <v>0</v>
      </c>
      <c r="AI84" s="206">
        <v>0</v>
      </c>
      <c r="AJ84" s="206">
        <v>0</v>
      </c>
      <c r="AK84" s="206">
        <v>18.22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2.04</v>
      </c>
      <c r="M85" s="206">
        <v>2.2599999999999998</v>
      </c>
      <c r="N85" s="206">
        <v>2.39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43.94</v>
      </c>
      <c r="AH85" s="206">
        <v>0</v>
      </c>
      <c r="AI85" s="206">
        <v>0</v>
      </c>
      <c r="AJ85" s="206">
        <v>0</v>
      </c>
      <c r="AK85" s="206">
        <v>18.39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2.04</v>
      </c>
      <c r="M86" s="206">
        <v>2.2599999999999998</v>
      </c>
      <c r="N86" s="206">
        <v>2.39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43.94</v>
      </c>
      <c r="AH86" s="206">
        <v>0</v>
      </c>
      <c r="AI86" s="206">
        <v>0</v>
      </c>
      <c r="AJ86" s="206">
        <v>0</v>
      </c>
      <c r="AK86" s="206">
        <v>18.48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2.04</v>
      </c>
      <c r="M87" s="206">
        <v>2.2599999999999998</v>
      </c>
      <c r="N87" s="206">
        <v>2.39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43.94</v>
      </c>
      <c r="AH87" s="206">
        <v>0</v>
      </c>
      <c r="AI87" s="206">
        <v>0</v>
      </c>
      <c r="AJ87" s="206">
        <v>0</v>
      </c>
      <c r="AK87" s="206">
        <v>19.22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2.04</v>
      </c>
      <c r="M88" s="206">
        <v>2.2599999999999998</v>
      </c>
      <c r="N88" s="206">
        <v>2.39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43.94</v>
      </c>
      <c r="AH88" s="206">
        <v>0</v>
      </c>
      <c r="AI88" s="206">
        <v>0</v>
      </c>
      <c r="AJ88" s="206">
        <v>0</v>
      </c>
      <c r="AK88" s="206">
        <v>19.22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2.0299999999999998</v>
      </c>
      <c r="M89" s="206">
        <v>2.2599999999999998</v>
      </c>
      <c r="N89" s="206">
        <v>2.39</v>
      </c>
      <c r="O89" s="206">
        <v>2.66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43.94</v>
      </c>
      <c r="AH89" s="206">
        <v>0</v>
      </c>
      <c r="AI89" s="206">
        <v>0</v>
      </c>
      <c r="AJ89" s="206">
        <v>0</v>
      </c>
      <c r="AK89" s="206">
        <v>19.22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2.0299999999999998</v>
      </c>
      <c r="M90" s="206">
        <v>2.2599999999999998</v>
      </c>
      <c r="N90" s="206">
        <v>2.39</v>
      </c>
      <c r="O90" s="206">
        <v>2.66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43.94</v>
      </c>
      <c r="AH90" s="206">
        <v>0</v>
      </c>
      <c r="AI90" s="206">
        <v>0</v>
      </c>
      <c r="AJ90" s="206">
        <v>0</v>
      </c>
      <c r="AK90" s="206">
        <v>19.22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1.94</v>
      </c>
      <c r="M91" s="206">
        <v>2.2599999999999998</v>
      </c>
      <c r="N91" s="206">
        <v>2.39</v>
      </c>
      <c r="O91" s="206">
        <v>2.66</v>
      </c>
      <c r="P91" s="206">
        <v>0</v>
      </c>
      <c r="Q91" s="206">
        <v>0</v>
      </c>
      <c r="R91" s="206">
        <v>0</v>
      </c>
      <c r="S91" s="206">
        <v>0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43.94</v>
      </c>
      <c r="AH91" s="206">
        <v>0</v>
      </c>
      <c r="AI91" s="206">
        <v>0</v>
      </c>
      <c r="AJ91" s="206">
        <v>0</v>
      </c>
      <c r="AK91" s="206">
        <v>19.22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1.94</v>
      </c>
      <c r="M92" s="206">
        <v>2.2599999999999998</v>
      </c>
      <c r="N92" s="206">
        <v>2.39</v>
      </c>
      <c r="O92" s="206">
        <v>2.66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43.94</v>
      </c>
      <c r="AH92" s="206">
        <v>0</v>
      </c>
      <c r="AI92" s="206">
        <v>0</v>
      </c>
      <c r="AJ92" s="206">
        <v>0</v>
      </c>
      <c r="AK92" s="206">
        <v>19.22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1.94</v>
      </c>
      <c r="M93" s="206">
        <v>2.2599999999999998</v>
      </c>
      <c r="N93" s="206">
        <v>2.39</v>
      </c>
      <c r="O93" s="206">
        <v>2.66</v>
      </c>
      <c r="P93" s="206">
        <v>0</v>
      </c>
      <c r="Q93" s="206">
        <v>0</v>
      </c>
      <c r="R93" s="206">
        <v>0.21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2.0299999999999998</v>
      </c>
      <c r="AD93" s="206">
        <v>0</v>
      </c>
      <c r="AE93" s="206">
        <v>0</v>
      </c>
      <c r="AF93" s="206">
        <v>0</v>
      </c>
      <c r="AG93" s="206">
        <v>43.94</v>
      </c>
      <c r="AH93" s="206">
        <v>0</v>
      </c>
      <c r="AI93" s="206">
        <v>0</v>
      </c>
      <c r="AJ93" s="206">
        <v>0</v>
      </c>
      <c r="AK93" s="206">
        <v>19.64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1.94</v>
      </c>
      <c r="M94" s="206">
        <v>2.2599999999999998</v>
      </c>
      <c r="N94" s="206">
        <v>2.39</v>
      </c>
      <c r="O94" s="206">
        <v>2.66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2.0299999999999998</v>
      </c>
      <c r="AD94" s="206">
        <v>0</v>
      </c>
      <c r="AE94" s="206">
        <v>0</v>
      </c>
      <c r="AF94" s="206">
        <v>0</v>
      </c>
      <c r="AG94" s="206">
        <v>43.94</v>
      </c>
      <c r="AH94" s="206">
        <v>0</v>
      </c>
      <c r="AI94" s="206">
        <v>0</v>
      </c>
      <c r="AJ94" s="206">
        <v>0</v>
      </c>
      <c r="AK94" s="206">
        <v>19.64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1.94</v>
      </c>
      <c r="M95" s="206">
        <v>2.2599999999999998</v>
      </c>
      <c r="N95" s="206">
        <v>2.39</v>
      </c>
      <c r="O95" s="206">
        <v>2.66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2.0299999999999998</v>
      </c>
      <c r="AD95" s="206">
        <v>0</v>
      </c>
      <c r="AE95" s="206">
        <v>0</v>
      </c>
      <c r="AF95" s="206">
        <v>0</v>
      </c>
      <c r="AG95" s="206">
        <v>43.94</v>
      </c>
      <c r="AH95" s="206">
        <v>0</v>
      </c>
      <c r="AI95" s="206">
        <v>0</v>
      </c>
      <c r="AJ95" s="206">
        <v>0</v>
      </c>
      <c r="AK95" s="206">
        <v>19.64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1.94</v>
      </c>
      <c r="M96" s="206">
        <v>2.2599999999999998</v>
      </c>
      <c r="N96" s="206">
        <v>2.39</v>
      </c>
      <c r="O96" s="206">
        <v>2.66</v>
      </c>
      <c r="P96" s="206">
        <v>0</v>
      </c>
      <c r="Q96" s="206">
        <v>0</v>
      </c>
      <c r="R96" s="206">
        <v>0</v>
      </c>
      <c r="S96" s="206">
        <v>0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2.0299999999999998</v>
      </c>
      <c r="AD96" s="206">
        <v>0</v>
      </c>
      <c r="AE96" s="206">
        <v>0</v>
      </c>
      <c r="AF96" s="206">
        <v>0</v>
      </c>
      <c r="AG96" s="206">
        <v>43.94</v>
      </c>
      <c r="AH96" s="206">
        <v>0</v>
      </c>
      <c r="AI96" s="206">
        <v>0</v>
      </c>
      <c r="AJ96" s="206">
        <v>0</v>
      </c>
      <c r="AK96" s="206">
        <v>19.64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1.94</v>
      </c>
      <c r="M97" s="206">
        <v>2.2599999999999998</v>
      </c>
      <c r="N97" s="206">
        <v>2.39</v>
      </c>
      <c r="O97" s="206">
        <v>2.66</v>
      </c>
      <c r="P97" s="206">
        <v>0</v>
      </c>
      <c r="Q97" s="206">
        <v>0</v>
      </c>
      <c r="R97" s="206">
        <v>0</v>
      </c>
      <c r="S97" s="206">
        <v>0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2.0299999999999998</v>
      </c>
      <c r="AD97" s="206">
        <v>0</v>
      </c>
      <c r="AE97" s="206">
        <v>0</v>
      </c>
      <c r="AF97" s="206">
        <v>0</v>
      </c>
      <c r="AG97" s="206">
        <v>43.94</v>
      </c>
      <c r="AH97" s="206">
        <v>0</v>
      </c>
      <c r="AI97" s="206">
        <v>0</v>
      </c>
      <c r="AJ97" s="206">
        <v>0</v>
      </c>
      <c r="AK97" s="206">
        <v>19.64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1.94</v>
      </c>
      <c r="M98" s="206">
        <v>2.2599999999999998</v>
      </c>
      <c r="N98" s="206">
        <v>2.39</v>
      </c>
      <c r="O98" s="206">
        <v>2.66</v>
      </c>
      <c r="P98" s="206">
        <v>0</v>
      </c>
      <c r="Q98" s="206">
        <v>0.19</v>
      </c>
      <c r="R98" s="206">
        <v>0</v>
      </c>
      <c r="S98" s="206">
        <v>0.16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2.0299999999999998</v>
      </c>
      <c r="AD98" s="206">
        <v>0</v>
      </c>
      <c r="AE98" s="206">
        <v>0</v>
      </c>
      <c r="AF98" s="206">
        <v>0</v>
      </c>
      <c r="AG98" s="206">
        <v>43.94</v>
      </c>
      <c r="AH98" s="206">
        <v>0</v>
      </c>
      <c r="AI98" s="206">
        <v>0</v>
      </c>
      <c r="AJ98" s="206">
        <v>0</v>
      </c>
      <c r="AK98" s="206">
        <v>19.64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4.8737499999999996E-2</v>
      </c>
      <c r="M99">
        <f t="shared" si="0"/>
        <v>5.4239999999999941E-2</v>
      </c>
      <c r="N99">
        <f t="shared" si="0"/>
        <v>5.7359999999999856E-2</v>
      </c>
      <c r="O99">
        <f t="shared" si="0"/>
        <v>6.3839999999999938E-2</v>
      </c>
      <c r="P99">
        <f t="shared" si="0"/>
        <v>0</v>
      </c>
      <c r="Q99">
        <f t="shared" si="0"/>
        <v>8.6499999999999978E-4</v>
      </c>
      <c r="R99">
        <f t="shared" si="0"/>
        <v>1.2025000000000002E-3</v>
      </c>
      <c r="S99">
        <f t="shared" si="0"/>
        <v>9.0750000000000032E-4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4.6557499999999995E-2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1.3488949999999991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0.44348000000000037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19.7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19.7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19.7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19.7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19.7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19.7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19.7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19.7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19.7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19.7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19.7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19.7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19.7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19.7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19.7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19.7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19.7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19.7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19.7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19.7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19.7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19.7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19.7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19.7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7.92</v>
      </c>
      <c r="AH27" s="206">
        <v>0</v>
      </c>
      <c r="AI27" s="206">
        <v>0</v>
      </c>
      <c r="AJ27" s="206">
        <v>0</v>
      </c>
      <c r="AK27" s="206">
        <v>11.82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7.92</v>
      </c>
      <c r="AH28" s="206">
        <v>0</v>
      </c>
      <c r="AI28" s="206">
        <v>0</v>
      </c>
      <c r="AJ28" s="206">
        <v>0</v>
      </c>
      <c r="AK28" s="206">
        <v>12.82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7.92</v>
      </c>
      <c r="AH29" s="206">
        <v>0</v>
      </c>
      <c r="AI29" s="206">
        <v>0</v>
      </c>
      <c r="AJ29" s="206">
        <v>0</v>
      </c>
      <c r="AK29" s="206">
        <v>13.78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7.92</v>
      </c>
      <c r="AH30" s="206">
        <v>0</v>
      </c>
      <c r="AI30" s="206">
        <v>0</v>
      </c>
      <c r="AJ30" s="206">
        <v>0</v>
      </c>
      <c r="AK30" s="206">
        <v>13.78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7.92</v>
      </c>
      <c r="AH31" s="206">
        <v>0</v>
      </c>
      <c r="AI31" s="206">
        <v>0</v>
      </c>
      <c r="AJ31" s="206">
        <v>0</v>
      </c>
      <c r="AK31" s="206">
        <v>8.1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7.92</v>
      </c>
      <c r="AH32" s="206">
        <v>0</v>
      </c>
      <c r="AI32" s="206">
        <v>0</v>
      </c>
      <c r="AJ32" s="206">
        <v>0</v>
      </c>
      <c r="AK32" s="206">
        <v>8.1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7.92</v>
      </c>
      <c r="AH33" s="206">
        <v>0</v>
      </c>
      <c r="AI33" s="206">
        <v>0</v>
      </c>
      <c r="AJ33" s="206">
        <v>0</v>
      </c>
      <c r="AK33" s="206">
        <v>8.1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7.92</v>
      </c>
      <c r="AH34" s="206">
        <v>0</v>
      </c>
      <c r="AI34" s="206">
        <v>0</v>
      </c>
      <c r="AJ34" s="206">
        <v>0</v>
      </c>
      <c r="AK34" s="206">
        <v>8.1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7.92</v>
      </c>
      <c r="AH35" s="206">
        <v>0</v>
      </c>
      <c r="AI35" s="206">
        <v>0</v>
      </c>
      <c r="AJ35" s="206">
        <v>0</v>
      </c>
      <c r="AK35" s="206">
        <v>8.4700000000000006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7.92</v>
      </c>
      <c r="AH36" s="206">
        <v>0</v>
      </c>
      <c r="AI36" s="206">
        <v>0</v>
      </c>
      <c r="AJ36" s="206">
        <v>0</v>
      </c>
      <c r="AK36" s="206">
        <v>8.4700000000000006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7.92</v>
      </c>
      <c r="AH37" s="206">
        <v>0</v>
      </c>
      <c r="AI37" s="206">
        <v>0</v>
      </c>
      <c r="AJ37" s="206">
        <v>0</v>
      </c>
      <c r="AK37" s="206">
        <v>8.4700000000000006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7.92</v>
      </c>
      <c r="AH38" s="206">
        <v>0</v>
      </c>
      <c r="AI38" s="206">
        <v>0</v>
      </c>
      <c r="AJ38" s="206">
        <v>0</v>
      </c>
      <c r="AK38" s="206">
        <v>8.4700000000000006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7.51</v>
      </c>
      <c r="AH39" s="206">
        <v>0</v>
      </c>
      <c r="AI39" s="206">
        <v>0</v>
      </c>
      <c r="AJ39" s="206">
        <v>0</v>
      </c>
      <c r="AK39" s="206">
        <v>8.33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6.51</v>
      </c>
      <c r="AH40" s="206">
        <v>0</v>
      </c>
      <c r="AI40" s="206">
        <v>0</v>
      </c>
      <c r="AJ40" s="206">
        <v>0</v>
      </c>
      <c r="AK40" s="206">
        <v>8.33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7.92</v>
      </c>
      <c r="AH41" s="206">
        <v>0</v>
      </c>
      <c r="AI41" s="206">
        <v>0</v>
      </c>
      <c r="AJ41" s="206">
        <v>0</v>
      </c>
      <c r="AK41" s="206">
        <v>8.1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5.51</v>
      </c>
      <c r="AH42" s="206">
        <v>0</v>
      </c>
      <c r="AI42" s="206">
        <v>0</v>
      </c>
      <c r="AJ42" s="206">
        <v>0</v>
      </c>
      <c r="AK42" s="206">
        <v>8.1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4.51</v>
      </c>
      <c r="AH43" s="206">
        <v>0</v>
      </c>
      <c r="AI43" s="206">
        <v>0</v>
      </c>
      <c r="AJ43" s="206">
        <v>0</v>
      </c>
      <c r="AK43" s="206">
        <v>8.1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6.51</v>
      </c>
      <c r="AH44" s="206">
        <v>0</v>
      </c>
      <c r="AI44" s="206">
        <v>0</v>
      </c>
      <c r="AJ44" s="206">
        <v>0</v>
      </c>
      <c r="AK44" s="206">
        <v>8.18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8.5</v>
      </c>
      <c r="AH45" s="206">
        <v>0</v>
      </c>
      <c r="AI45" s="206">
        <v>0</v>
      </c>
      <c r="AJ45" s="206">
        <v>0</v>
      </c>
      <c r="AK45" s="206">
        <v>7.84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8.5</v>
      </c>
      <c r="AH46" s="206">
        <v>0</v>
      </c>
      <c r="AI46" s="206">
        <v>0</v>
      </c>
      <c r="AJ46" s="206">
        <v>0</v>
      </c>
      <c r="AK46" s="206">
        <v>7.75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8.5</v>
      </c>
      <c r="AH47" s="206">
        <v>0</v>
      </c>
      <c r="AI47" s="206">
        <v>0</v>
      </c>
      <c r="AJ47" s="206">
        <v>0</v>
      </c>
      <c r="AK47" s="206">
        <v>7.75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8.5</v>
      </c>
      <c r="AH48" s="206">
        <v>0</v>
      </c>
      <c r="AI48" s="206">
        <v>0</v>
      </c>
      <c r="AJ48" s="206">
        <v>0</v>
      </c>
      <c r="AK48" s="206">
        <v>7.75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8.5</v>
      </c>
      <c r="AH49" s="206">
        <v>0</v>
      </c>
      <c r="AI49" s="206">
        <v>0</v>
      </c>
      <c r="AJ49" s="206">
        <v>0</v>
      </c>
      <c r="AK49" s="206">
        <v>20.82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8.5</v>
      </c>
      <c r="AH50" s="206">
        <v>0</v>
      </c>
      <c r="AI50" s="206">
        <v>0</v>
      </c>
      <c r="AJ50" s="206">
        <v>0</v>
      </c>
      <c r="AK50" s="206">
        <v>19.82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8.5</v>
      </c>
      <c r="AH51" s="206">
        <v>0</v>
      </c>
      <c r="AI51" s="206">
        <v>0</v>
      </c>
      <c r="AJ51" s="206">
        <v>0</v>
      </c>
      <c r="AK51" s="206">
        <v>7.82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8.5</v>
      </c>
      <c r="AH52" s="206">
        <v>0</v>
      </c>
      <c r="AI52" s="206">
        <v>0</v>
      </c>
      <c r="AJ52" s="206">
        <v>0</v>
      </c>
      <c r="AK52" s="206">
        <v>7.82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9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9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9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9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8.34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8.34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8.34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8.34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8.34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8.34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8.34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8.34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8.34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8.34</v>
      </c>
      <c r="AH66" s="206">
        <v>0</v>
      </c>
      <c r="AI66" s="206">
        <v>0</v>
      </c>
      <c r="AJ66" s="206">
        <v>0</v>
      </c>
      <c r="AK66" s="206">
        <v>7.82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8.34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8.34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8.34</v>
      </c>
      <c r="AH69" s="206">
        <v>0</v>
      </c>
      <c r="AI69" s="206">
        <v>0</v>
      </c>
      <c r="AJ69" s="206">
        <v>0</v>
      </c>
      <c r="AK69" s="206">
        <v>6.82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8.34</v>
      </c>
      <c r="AH70" s="206">
        <v>0</v>
      </c>
      <c r="AI70" s="206">
        <v>0</v>
      </c>
      <c r="AJ70" s="206">
        <v>0</v>
      </c>
      <c r="AK70" s="206">
        <v>8.82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8.34</v>
      </c>
      <c r="AH71" s="206">
        <v>0</v>
      </c>
      <c r="AI71" s="206">
        <v>0</v>
      </c>
      <c r="AJ71" s="206">
        <v>0</v>
      </c>
      <c r="AK71" s="206">
        <v>9.82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8.34</v>
      </c>
      <c r="AH72" s="206">
        <v>0</v>
      </c>
      <c r="AI72" s="206">
        <v>0</v>
      </c>
      <c r="AJ72" s="206">
        <v>0</v>
      </c>
      <c r="AK72" s="206">
        <v>10.82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8.3699999999999992</v>
      </c>
      <c r="AH73" s="206">
        <v>0</v>
      </c>
      <c r="AI73" s="206">
        <v>0</v>
      </c>
      <c r="AJ73" s="206">
        <v>0</v>
      </c>
      <c r="AK73" s="206">
        <v>12.82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8.3699999999999992</v>
      </c>
      <c r="AH74" s="206">
        <v>0</v>
      </c>
      <c r="AI74" s="206">
        <v>0</v>
      </c>
      <c r="AJ74" s="206">
        <v>0</v>
      </c>
      <c r="AK74" s="206">
        <v>12.82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8.3699999999999992</v>
      </c>
      <c r="AH75" s="206">
        <v>0</v>
      </c>
      <c r="AI75" s="206">
        <v>0</v>
      </c>
      <c r="AJ75" s="206">
        <v>0</v>
      </c>
      <c r="AK75" s="206">
        <v>14.82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8.3699999999999992</v>
      </c>
      <c r="AH76" s="206">
        <v>0</v>
      </c>
      <c r="AI76" s="206">
        <v>0</v>
      </c>
      <c r="AJ76" s="206">
        <v>0</v>
      </c>
      <c r="AK76" s="206">
        <v>20.82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8.3699999999999992</v>
      </c>
      <c r="AH77" s="206">
        <v>0</v>
      </c>
      <c r="AI77" s="206">
        <v>0</v>
      </c>
      <c r="AJ77" s="206">
        <v>0</v>
      </c>
      <c r="AK77" s="206">
        <v>20.82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8.34</v>
      </c>
      <c r="AH78" s="206">
        <v>0</v>
      </c>
      <c r="AI78" s="206">
        <v>0</v>
      </c>
      <c r="AJ78" s="206">
        <v>0</v>
      </c>
      <c r="AK78" s="206">
        <v>20.82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8.34</v>
      </c>
      <c r="AH79" s="206">
        <v>0</v>
      </c>
      <c r="AI79" s="206">
        <v>0</v>
      </c>
      <c r="AJ79" s="206">
        <v>0</v>
      </c>
      <c r="AK79" s="206">
        <v>20.82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8.34</v>
      </c>
      <c r="AH80" s="206">
        <v>0</v>
      </c>
      <c r="AI80" s="206">
        <v>0</v>
      </c>
      <c r="AJ80" s="206">
        <v>0</v>
      </c>
      <c r="AK80" s="206">
        <v>20.82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8.34</v>
      </c>
      <c r="AH81" s="206">
        <v>0</v>
      </c>
      <c r="AI81" s="206">
        <v>0</v>
      </c>
      <c r="AJ81" s="206">
        <v>0</v>
      </c>
      <c r="AK81" s="206">
        <v>20.82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8.7899999999999991</v>
      </c>
      <c r="AH82" s="206">
        <v>0</v>
      </c>
      <c r="AI82" s="206">
        <v>0</v>
      </c>
      <c r="AJ82" s="206">
        <v>0</v>
      </c>
      <c r="AK82" s="206">
        <v>20.82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8.7899999999999991</v>
      </c>
      <c r="AH83" s="206">
        <v>0</v>
      </c>
      <c r="AI83" s="206">
        <v>0</v>
      </c>
      <c r="AJ83" s="206">
        <v>0</v>
      </c>
      <c r="AK83" s="206">
        <v>17.82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8.7899999999999991</v>
      </c>
      <c r="AH84" s="206">
        <v>0</v>
      </c>
      <c r="AI84" s="206">
        <v>0</v>
      </c>
      <c r="AJ84" s="206">
        <v>0</v>
      </c>
      <c r="AK84" s="206">
        <v>17.82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8.7899999999999991</v>
      </c>
      <c r="AH85" s="206">
        <v>0</v>
      </c>
      <c r="AI85" s="206">
        <v>0</v>
      </c>
      <c r="AJ85" s="206">
        <v>0</v>
      </c>
      <c r="AK85" s="206">
        <v>15.82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8.7899999999999991</v>
      </c>
      <c r="AH86" s="206">
        <v>0</v>
      </c>
      <c r="AI86" s="206">
        <v>0</v>
      </c>
      <c r="AJ86" s="206">
        <v>0</v>
      </c>
      <c r="AK86" s="206">
        <v>14.82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8.7899999999999991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8.7899999999999991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8.7899999999999991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8.7899999999999991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8.7899999999999991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8.7899999999999991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8.7899999999999991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8.7899999999999991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8.7899999999999991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8.7899999999999991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8.7899999999999991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8.7899999999999991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0.26709749999999993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0.21209750000000027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325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325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325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325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325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325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325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325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325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325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325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325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325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325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325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325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325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325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325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325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325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325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325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325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152</v>
      </c>
      <c r="H27" s="206">
        <v>0</v>
      </c>
      <c r="I27" s="206">
        <v>0</v>
      </c>
      <c r="J27" s="206">
        <v>0</v>
      </c>
      <c r="K27" s="206">
        <v>308.04000000000002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152</v>
      </c>
      <c r="H28" s="206">
        <v>0</v>
      </c>
      <c r="I28" s="206">
        <v>0</v>
      </c>
      <c r="J28" s="206">
        <v>0</v>
      </c>
      <c r="K28" s="206">
        <v>309.04000000000002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152</v>
      </c>
      <c r="H29" s="206">
        <v>0</v>
      </c>
      <c r="I29" s="206">
        <v>0</v>
      </c>
      <c r="J29" s="206">
        <v>0</v>
      </c>
      <c r="K29" s="206">
        <v>320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152</v>
      </c>
      <c r="H30" s="206">
        <v>0</v>
      </c>
      <c r="I30" s="206">
        <v>0</v>
      </c>
      <c r="J30" s="206">
        <v>0</v>
      </c>
      <c r="K30" s="206">
        <v>320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152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152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152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152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152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152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152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152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152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152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152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152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6">
        <v>152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6">
        <v>152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6">
        <v>152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6">
        <v>152</v>
      </c>
      <c r="H46" s="206">
        <v>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6">
        <v>152</v>
      </c>
      <c r="H47" s="206">
        <v>0</v>
      </c>
      <c r="I47" s="206">
        <v>0</v>
      </c>
      <c r="J47" s="206">
        <v>0</v>
      </c>
      <c r="K47" s="206">
        <v>320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6">
        <v>152</v>
      </c>
      <c r="H48" s="206">
        <v>0</v>
      </c>
      <c r="I48" s="206">
        <v>0</v>
      </c>
      <c r="J48" s="206">
        <v>0</v>
      </c>
      <c r="K48" s="206">
        <v>320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6">
        <v>152</v>
      </c>
      <c r="H49" s="206">
        <v>0</v>
      </c>
      <c r="I49" s="206">
        <v>0</v>
      </c>
      <c r="J49" s="206">
        <v>0</v>
      </c>
      <c r="K49" s="206">
        <v>302.42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6">
        <v>152</v>
      </c>
      <c r="H50" s="206">
        <v>0</v>
      </c>
      <c r="I50" s="206">
        <v>0</v>
      </c>
      <c r="J50" s="206">
        <v>0</v>
      </c>
      <c r="K50" s="206">
        <v>301.42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6">
        <v>152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6">
        <v>152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6">
        <v>152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6">
        <v>152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6">
        <v>152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152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6">
        <v>145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6">
        <v>145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145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145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145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6">
        <v>145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6">
        <v>145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6">
        <v>145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6">
        <v>145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6">
        <v>145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145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145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145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145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145</v>
      </c>
      <c r="H71" s="206">
        <v>0</v>
      </c>
      <c r="I71" s="206">
        <v>0</v>
      </c>
      <c r="J71" s="206">
        <v>0</v>
      </c>
      <c r="K71" s="206">
        <v>271.82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145</v>
      </c>
      <c r="H72" s="206">
        <v>0</v>
      </c>
      <c r="I72" s="206">
        <v>0</v>
      </c>
      <c r="J72" s="206">
        <v>0</v>
      </c>
      <c r="K72" s="206">
        <v>272.82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145</v>
      </c>
      <c r="H73" s="206">
        <v>0</v>
      </c>
      <c r="I73" s="206">
        <v>0</v>
      </c>
      <c r="J73" s="206">
        <v>0</v>
      </c>
      <c r="K73" s="206">
        <v>274.82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145</v>
      </c>
      <c r="H74" s="206">
        <v>0</v>
      </c>
      <c r="I74" s="206">
        <v>0</v>
      </c>
      <c r="J74" s="206">
        <v>0</v>
      </c>
      <c r="K74" s="206">
        <v>274.82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145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145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37.090000000000003</v>
      </c>
      <c r="D77" s="26">
        <v>0</v>
      </c>
      <c r="E77" s="26">
        <v>0</v>
      </c>
      <c r="F77" s="26">
        <v>0</v>
      </c>
      <c r="G77" s="206">
        <v>145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145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145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145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145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145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145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6">
        <v>145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6">
        <v>145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6">
        <v>145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145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145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145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145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145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145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145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145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145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145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145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145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0.89177250000000008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4.6124999999999998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6.7687999999999997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17.579999999999998</v>
      </c>
      <c r="D3" s="206">
        <v>0</v>
      </c>
      <c r="E3" s="206">
        <v>0</v>
      </c>
      <c r="F3" s="206">
        <v>23.11</v>
      </c>
      <c r="G3" s="206">
        <v>9.67</v>
      </c>
      <c r="H3" s="206">
        <v>0</v>
      </c>
      <c r="I3" s="206">
        <v>42.67</v>
      </c>
      <c r="J3" s="206">
        <v>0.73</v>
      </c>
      <c r="K3" s="206">
        <v>244.16</v>
      </c>
      <c r="L3" s="206">
        <v>7.52</v>
      </c>
      <c r="M3" s="206">
        <v>2.68</v>
      </c>
      <c r="N3" s="206">
        <v>2.1800000000000002</v>
      </c>
      <c r="O3" s="206">
        <v>3.08</v>
      </c>
      <c r="P3" s="206">
        <v>1.04</v>
      </c>
      <c r="Q3" s="206">
        <v>6.08</v>
      </c>
      <c r="R3" s="206">
        <v>10.67</v>
      </c>
      <c r="S3" s="206">
        <v>6.44</v>
      </c>
      <c r="T3" s="206">
        <v>0.56000000000000005</v>
      </c>
      <c r="U3" s="206">
        <v>2.21</v>
      </c>
      <c r="V3" s="206">
        <v>7.97</v>
      </c>
      <c r="W3" s="206">
        <v>15.59</v>
      </c>
      <c r="X3" s="206">
        <v>28.83</v>
      </c>
      <c r="Y3" s="206">
        <v>0</v>
      </c>
      <c r="Z3" s="206">
        <v>5.0199999999999996</v>
      </c>
      <c r="AA3" s="206">
        <v>20.47</v>
      </c>
      <c r="AB3" s="206">
        <v>0</v>
      </c>
      <c r="AC3" s="206">
        <v>20.6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17.649999999999999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17.579999999999998</v>
      </c>
      <c r="D4" s="206">
        <v>0</v>
      </c>
      <c r="E4" s="206">
        <v>0</v>
      </c>
      <c r="F4" s="206">
        <v>23.11</v>
      </c>
      <c r="G4" s="206">
        <v>9.67</v>
      </c>
      <c r="H4" s="206">
        <v>0</v>
      </c>
      <c r="I4" s="206">
        <v>42.67</v>
      </c>
      <c r="J4" s="206">
        <v>0.73</v>
      </c>
      <c r="K4" s="206">
        <v>244.29</v>
      </c>
      <c r="L4" s="206">
        <v>7.52</v>
      </c>
      <c r="M4" s="206">
        <v>2.68</v>
      </c>
      <c r="N4" s="206">
        <v>2.1800000000000002</v>
      </c>
      <c r="O4" s="206">
        <v>3.08</v>
      </c>
      <c r="P4" s="206">
        <v>1.04</v>
      </c>
      <c r="Q4" s="206">
        <v>6.08</v>
      </c>
      <c r="R4" s="206">
        <v>10.67</v>
      </c>
      <c r="S4" s="206">
        <v>6.62</v>
      </c>
      <c r="T4" s="206">
        <v>0.56000000000000005</v>
      </c>
      <c r="U4" s="206">
        <v>2.21</v>
      </c>
      <c r="V4" s="206">
        <v>7.97</v>
      </c>
      <c r="W4" s="206">
        <v>15.59</v>
      </c>
      <c r="X4" s="206">
        <v>28.83</v>
      </c>
      <c r="Y4" s="206">
        <v>0</v>
      </c>
      <c r="Z4" s="206">
        <v>49.92</v>
      </c>
      <c r="AA4" s="206">
        <v>20.47</v>
      </c>
      <c r="AB4" s="206">
        <v>0</v>
      </c>
      <c r="AC4" s="206">
        <v>20.6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17.649999999999999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17.579999999999998</v>
      </c>
      <c r="D5" s="206">
        <v>0</v>
      </c>
      <c r="E5" s="206">
        <v>0</v>
      </c>
      <c r="F5" s="206">
        <v>23.11</v>
      </c>
      <c r="G5" s="206">
        <v>9.67</v>
      </c>
      <c r="H5" s="206">
        <v>0</v>
      </c>
      <c r="I5" s="206">
        <v>42.67</v>
      </c>
      <c r="J5" s="206">
        <v>0.73</v>
      </c>
      <c r="K5" s="206">
        <v>244.26</v>
      </c>
      <c r="L5" s="206">
        <v>7.52</v>
      </c>
      <c r="M5" s="206">
        <v>2.68</v>
      </c>
      <c r="N5" s="206">
        <v>2.1800000000000002</v>
      </c>
      <c r="O5" s="206">
        <v>3.08</v>
      </c>
      <c r="P5" s="206">
        <v>1.04</v>
      </c>
      <c r="Q5" s="206">
        <v>6.08</v>
      </c>
      <c r="R5" s="206">
        <v>10.67</v>
      </c>
      <c r="S5" s="206">
        <v>6.54</v>
      </c>
      <c r="T5" s="206">
        <v>0.56000000000000005</v>
      </c>
      <c r="U5" s="206">
        <v>2.21</v>
      </c>
      <c r="V5" s="206">
        <v>7.97</v>
      </c>
      <c r="W5" s="206">
        <v>15.59</v>
      </c>
      <c r="X5" s="206">
        <v>28.83</v>
      </c>
      <c r="Y5" s="206">
        <v>0</v>
      </c>
      <c r="Z5" s="206">
        <v>65.23</v>
      </c>
      <c r="AA5" s="206">
        <v>20.47</v>
      </c>
      <c r="AB5" s="206">
        <v>0</v>
      </c>
      <c r="AC5" s="206">
        <v>20.6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17.649999999999999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17.579999999999998</v>
      </c>
      <c r="D6" s="206">
        <v>0</v>
      </c>
      <c r="E6" s="206">
        <v>0</v>
      </c>
      <c r="F6" s="206">
        <v>23.11</v>
      </c>
      <c r="G6" s="206">
        <v>9.67</v>
      </c>
      <c r="H6" s="206">
        <v>0</v>
      </c>
      <c r="I6" s="206">
        <v>42.67</v>
      </c>
      <c r="J6" s="206">
        <v>0.73</v>
      </c>
      <c r="K6" s="206">
        <v>244.29</v>
      </c>
      <c r="L6" s="206">
        <v>7.52</v>
      </c>
      <c r="M6" s="206">
        <v>2.68</v>
      </c>
      <c r="N6" s="206">
        <v>2.1800000000000002</v>
      </c>
      <c r="O6" s="206">
        <v>3.08</v>
      </c>
      <c r="P6" s="206">
        <v>1.04</v>
      </c>
      <c r="Q6" s="206">
        <v>6.08</v>
      </c>
      <c r="R6" s="206">
        <v>10.67</v>
      </c>
      <c r="S6" s="206">
        <v>6.54</v>
      </c>
      <c r="T6" s="206">
        <v>0.56000000000000005</v>
      </c>
      <c r="U6" s="206">
        <v>2.21</v>
      </c>
      <c r="V6" s="206">
        <v>7.97</v>
      </c>
      <c r="W6" s="206">
        <v>15.59</v>
      </c>
      <c r="X6" s="206">
        <v>28.83</v>
      </c>
      <c r="Y6" s="206">
        <v>0</v>
      </c>
      <c r="Z6" s="206">
        <v>65.23</v>
      </c>
      <c r="AA6" s="206">
        <v>20.47</v>
      </c>
      <c r="AB6" s="206">
        <v>0</v>
      </c>
      <c r="AC6" s="206">
        <v>20.6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17.649999999999999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17.579999999999998</v>
      </c>
      <c r="D7" s="206">
        <v>0</v>
      </c>
      <c r="E7" s="206">
        <v>0</v>
      </c>
      <c r="F7" s="206">
        <v>23.11</v>
      </c>
      <c r="G7" s="206">
        <v>9.67</v>
      </c>
      <c r="H7" s="206">
        <v>0</v>
      </c>
      <c r="I7" s="206">
        <v>42.67</v>
      </c>
      <c r="J7" s="206">
        <v>0.73</v>
      </c>
      <c r="K7" s="206">
        <v>244.26</v>
      </c>
      <c r="L7" s="206">
        <v>7.52</v>
      </c>
      <c r="M7" s="206">
        <v>2.68</v>
      </c>
      <c r="N7" s="206">
        <v>2.1800000000000002</v>
      </c>
      <c r="O7" s="206">
        <v>3.08</v>
      </c>
      <c r="P7" s="206">
        <v>1.04</v>
      </c>
      <c r="Q7" s="206">
        <v>4.7699999999999996</v>
      </c>
      <c r="R7" s="206">
        <v>10.67</v>
      </c>
      <c r="S7" s="206">
        <v>6.44</v>
      </c>
      <c r="T7" s="206">
        <v>0.56000000000000005</v>
      </c>
      <c r="U7" s="206">
        <v>2.21</v>
      </c>
      <c r="V7" s="206">
        <v>7.97</v>
      </c>
      <c r="W7" s="206">
        <v>15.59</v>
      </c>
      <c r="X7" s="206">
        <v>28.83</v>
      </c>
      <c r="Y7" s="206">
        <v>0</v>
      </c>
      <c r="Z7" s="206">
        <v>65.23</v>
      </c>
      <c r="AA7" s="206">
        <v>20.47</v>
      </c>
      <c r="AB7" s="206">
        <v>0</v>
      </c>
      <c r="AC7" s="206">
        <v>20.6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17.649999999999999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17.579999999999998</v>
      </c>
      <c r="D8" s="206">
        <v>0</v>
      </c>
      <c r="E8" s="206">
        <v>0</v>
      </c>
      <c r="F8" s="206">
        <v>23.11</v>
      </c>
      <c r="G8" s="206">
        <v>9.67</v>
      </c>
      <c r="H8" s="206">
        <v>0</v>
      </c>
      <c r="I8" s="206">
        <v>42.67</v>
      </c>
      <c r="J8" s="206">
        <v>0.73</v>
      </c>
      <c r="K8" s="206">
        <v>244.29</v>
      </c>
      <c r="L8" s="206">
        <v>7.52</v>
      </c>
      <c r="M8" s="206">
        <v>2.68</v>
      </c>
      <c r="N8" s="206">
        <v>2.1800000000000002</v>
      </c>
      <c r="O8" s="206">
        <v>3.08</v>
      </c>
      <c r="P8" s="206">
        <v>1.04</v>
      </c>
      <c r="Q8" s="206">
        <v>4.7699999999999996</v>
      </c>
      <c r="R8" s="206">
        <v>10.67</v>
      </c>
      <c r="S8" s="206">
        <v>6.44</v>
      </c>
      <c r="T8" s="206">
        <v>0.56000000000000005</v>
      </c>
      <c r="U8" s="206">
        <v>2.21</v>
      </c>
      <c r="V8" s="206">
        <v>7.97</v>
      </c>
      <c r="W8" s="206">
        <v>15.59</v>
      </c>
      <c r="X8" s="206">
        <v>28.83</v>
      </c>
      <c r="Y8" s="206">
        <v>0</v>
      </c>
      <c r="Z8" s="206">
        <v>65.23</v>
      </c>
      <c r="AA8" s="206">
        <v>20.47</v>
      </c>
      <c r="AB8" s="206">
        <v>0</v>
      </c>
      <c r="AC8" s="206">
        <v>20.6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17.649999999999999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17.579999999999998</v>
      </c>
      <c r="D9" s="206">
        <v>0</v>
      </c>
      <c r="E9" s="206">
        <v>0</v>
      </c>
      <c r="F9" s="206">
        <v>23.11</v>
      </c>
      <c r="G9" s="206">
        <v>9.67</v>
      </c>
      <c r="H9" s="206">
        <v>0</v>
      </c>
      <c r="I9" s="206">
        <v>42.67</v>
      </c>
      <c r="J9" s="206">
        <v>0.73</v>
      </c>
      <c r="K9" s="206">
        <v>243.99</v>
      </c>
      <c r="L9" s="206">
        <v>7.52</v>
      </c>
      <c r="M9" s="206">
        <v>2.68</v>
      </c>
      <c r="N9" s="206">
        <v>2.1800000000000002</v>
      </c>
      <c r="O9" s="206">
        <v>3.08</v>
      </c>
      <c r="P9" s="206">
        <v>1.04</v>
      </c>
      <c r="Q9" s="206">
        <v>4.7699999999999996</v>
      </c>
      <c r="R9" s="206">
        <v>10.33</v>
      </c>
      <c r="S9" s="206">
        <v>6.44</v>
      </c>
      <c r="T9" s="206">
        <v>0.56000000000000005</v>
      </c>
      <c r="U9" s="206">
        <v>2.21</v>
      </c>
      <c r="V9" s="206">
        <v>7.97</v>
      </c>
      <c r="W9" s="206">
        <v>15.59</v>
      </c>
      <c r="X9" s="206">
        <v>28.83</v>
      </c>
      <c r="Y9" s="206">
        <v>0</v>
      </c>
      <c r="Z9" s="206">
        <v>65.23</v>
      </c>
      <c r="AA9" s="206">
        <v>20.47</v>
      </c>
      <c r="AB9" s="206">
        <v>0</v>
      </c>
      <c r="AC9" s="206">
        <v>20.6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17.649999999999999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17.579999999999998</v>
      </c>
      <c r="D10" s="206">
        <v>0</v>
      </c>
      <c r="E10" s="206">
        <v>0</v>
      </c>
      <c r="F10" s="206">
        <v>23.11</v>
      </c>
      <c r="G10" s="206">
        <v>9.67</v>
      </c>
      <c r="H10" s="206">
        <v>0</v>
      </c>
      <c r="I10" s="206">
        <v>42.67</v>
      </c>
      <c r="J10" s="206">
        <v>0.73</v>
      </c>
      <c r="K10" s="206">
        <v>244.29</v>
      </c>
      <c r="L10" s="206">
        <v>7.52</v>
      </c>
      <c r="M10" s="206">
        <v>2.68</v>
      </c>
      <c r="N10" s="206">
        <v>2.1800000000000002</v>
      </c>
      <c r="O10" s="206">
        <v>3.08</v>
      </c>
      <c r="P10" s="206">
        <v>1.04</v>
      </c>
      <c r="Q10" s="206">
        <v>4.7699999999999996</v>
      </c>
      <c r="R10" s="206">
        <v>10.67</v>
      </c>
      <c r="S10" s="206">
        <v>6.44</v>
      </c>
      <c r="T10" s="206">
        <v>0.56000000000000005</v>
      </c>
      <c r="U10" s="206">
        <v>2.21</v>
      </c>
      <c r="V10" s="206">
        <v>7.97</v>
      </c>
      <c r="W10" s="206">
        <v>15.59</v>
      </c>
      <c r="X10" s="206">
        <v>28.83</v>
      </c>
      <c r="Y10" s="206">
        <v>0</v>
      </c>
      <c r="Z10" s="206">
        <v>65.23</v>
      </c>
      <c r="AA10" s="206">
        <v>20.47</v>
      </c>
      <c r="AB10" s="206">
        <v>0</v>
      </c>
      <c r="AC10" s="206">
        <v>20.6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17.649999999999999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17.670000000000002</v>
      </c>
      <c r="D11" s="206">
        <v>0</v>
      </c>
      <c r="E11" s="206">
        <v>0</v>
      </c>
      <c r="F11" s="206">
        <v>23.11</v>
      </c>
      <c r="G11" s="206">
        <v>9.67</v>
      </c>
      <c r="H11" s="206">
        <v>0</v>
      </c>
      <c r="I11" s="206">
        <v>42.67</v>
      </c>
      <c r="J11" s="206">
        <v>0.73</v>
      </c>
      <c r="K11" s="206">
        <v>244.26</v>
      </c>
      <c r="L11" s="206">
        <v>7.52</v>
      </c>
      <c r="M11" s="206">
        <v>2.68</v>
      </c>
      <c r="N11" s="206">
        <v>2.1800000000000002</v>
      </c>
      <c r="O11" s="206">
        <v>3.08</v>
      </c>
      <c r="P11" s="206">
        <v>1.04</v>
      </c>
      <c r="Q11" s="206">
        <v>4.7699999999999996</v>
      </c>
      <c r="R11" s="206">
        <v>10.33</v>
      </c>
      <c r="S11" s="206">
        <v>6.44</v>
      </c>
      <c r="T11" s="206">
        <v>0.56000000000000005</v>
      </c>
      <c r="U11" s="206">
        <v>2.21</v>
      </c>
      <c r="V11" s="206">
        <v>7.97</v>
      </c>
      <c r="W11" s="206">
        <v>15.59</v>
      </c>
      <c r="X11" s="206">
        <v>28.83</v>
      </c>
      <c r="Y11" s="206">
        <v>0</v>
      </c>
      <c r="Z11" s="206">
        <v>65.23</v>
      </c>
      <c r="AA11" s="206">
        <v>20.47</v>
      </c>
      <c r="AB11" s="206">
        <v>0</v>
      </c>
      <c r="AC11" s="206">
        <v>20.6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17.649999999999999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17.670000000000002</v>
      </c>
      <c r="D12" s="206">
        <v>0</v>
      </c>
      <c r="E12" s="206">
        <v>0</v>
      </c>
      <c r="F12" s="206">
        <v>23.11</v>
      </c>
      <c r="G12" s="206">
        <v>9.67</v>
      </c>
      <c r="H12" s="206">
        <v>0</v>
      </c>
      <c r="I12" s="206">
        <v>42.67</v>
      </c>
      <c r="J12" s="206">
        <v>0.73</v>
      </c>
      <c r="K12" s="206">
        <v>244.29</v>
      </c>
      <c r="L12" s="206">
        <v>7.52</v>
      </c>
      <c r="M12" s="206">
        <v>2.68</v>
      </c>
      <c r="N12" s="206">
        <v>2.1800000000000002</v>
      </c>
      <c r="O12" s="206">
        <v>3.08</v>
      </c>
      <c r="P12" s="206">
        <v>1.04</v>
      </c>
      <c r="Q12" s="206">
        <v>4.7699999999999996</v>
      </c>
      <c r="R12" s="206">
        <v>10.33</v>
      </c>
      <c r="S12" s="206">
        <v>6.44</v>
      </c>
      <c r="T12" s="206">
        <v>0.56000000000000005</v>
      </c>
      <c r="U12" s="206">
        <v>2.21</v>
      </c>
      <c r="V12" s="206">
        <v>7.97</v>
      </c>
      <c r="W12" s="206">
        <v>15.59</v>
      </c>
      <c r="X12" s="206">
        <v>28.83</v>
      </c>
      <c r="Y12" s="206">
        <v>0</v>
      </c>
      <c r="Z12" s="206">
        <v>65.23</v>
      </c>
      <c r="AA12" s="206">
        <v>20.47</v>
      </c>
      <c r="AB12" s="206">
        <v>0</v>
      </c>
      <c r="AC12" s="206">
        <v>20.6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17.649999999999999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17.670000000000002</v>
      </c>
      <c r="D13" s="206">
        <v>0</v>
      </c>
      <c r="E13" s="206">
        <v>0</v>
      </c>
      <c r="F13" s="206">
        <v>23.11</v>
      </c>
      <c r="G13" s="206">
        <v>9.67</v>
      </c>
      <c r="H13" s="206">
        <v>0</v>
      </c>
      <c r="I13" s="206">
        <v>42.67</v>
      </c>
      <c r="J13" s="206">
        <v>0.73</v>
      </c>
      <c r="K13" s="206">
        <v>244.26</v>
      </c>
      <c r="L13" s="206">
        <v>7.52</v>
      </c>
      <c r="M13" s="206">
        <v>2.68</v>
      </c>
      <c r="N13" s="206">
        <v>2.1800000000000002</v>
      </c>
      <c r="O13" s="206">
        <v>3.08</v>
      </c>
      <c r="P13" s="206">
        <v>1.04</v>
      </c>
      <c r="Q13" s="206">
        <v>4.7699999999999996</v>
      </c>
      <c r="R13" s="206">
        <v>10.33</v>
      </c>
      <c r="S13" s="206">
        <v>6.44</v>
      </c>
      <c r="T13" s="206">
        <v>0.56000000000000005</v>
      </c>
      <c r="U13" s="206">
        <v>2.21</v>
      </c>
      <c r="V13" s="206">
        <v>7.97</v>
      </c>
      <c r="W13" s="206">
        <v>15.59</v>
      </c>
      <c r="X13" s="206">
        <v>28.83</v>
      </c>
      <c r="Y13" s="206">
        <v>0</v>
      </c>
      <c r="Z13" s="206">
        <v>65.23</v>
      </c>
      <c r="AA13" s="206">
        <v>20.47</v>
      </c>
      <c r="AB13" s="206">
        <v>0</v>
      </c>
      <c r="AC13" s="206">
        <v>20.6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17.649999999999999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17.670000000000002</v>
      </c>
      <c r="D14" s="206">
        <v>0</v>
      </c>
      <c r="E14" s="206">
        <v>0</v>
      </c>
      <c r="F14" s="206">
        <v>23.11</v>
      </c>
      <c r="G14" s="206">
        <v>9.67</v>
      </c>
      <c r="H14" s="206">
        <v>0</v>
      </c>
      <c r="I14" s="206">
        <v>42.67</v>
      </c>
      <c r="J14" s="206">
        <v>0.73</v>
      </c>
      <c r="K14" s="206">
        <v>244.29</v>
      </c>
      <c r="L14" s="206">
        <v>7.52</v>
      </c>
      <c r="M14" s="206">
        <v>2.68</v>
      </c>
      <c r="N14" s="206">
        <v>2.1800000000000002</v>
      </c>
      <c r="O14" s="206">
        <v>3.08</v>
      </c>
      <c r="P14" s="206">
        <v>1.04</v>
      </c>
      <c r="Q14" s="206">
        <v>4.7699999999999996</v>
      </c>
      <c r="R14" s="206">
        <v>10.33</v>
      </c>
      <c r="S14" s="206">
        <v>6.44</v>
      </c>
      <c r="T14" s="206">
        <v>0.56000000000000005</v>
      </c>
      <c r="U14" s="206">
        <v>2.21</v>
      </c>
      <c r="V14" s="206">
        <v>7.97</v>
      </c>
      <c r="W14" s="206">
        <v>15.59</v>
      </c>
      <c r="X14" s="206">
        <v>28.83</v>
      </c>
      <c r="Y14" s="206">
        <v>0</v>
      </c>
      <c r="Z14" s="206">
        <v>65.23</v>
      </c>
      <c r="AA14" s="206">
        <v>20.47</v>
      </c>
      <c r="AB14" s="206">
        <v>0</v>
      </c>
      <c r="AC14" s="206">
        <v>20.6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17.649999999999999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17.670000000000002</v>
      </c>
      <c r="D15" s="206">
        <v>0</v>
      </c>
      <c r="E15" s="206">
        <v>0</v>
      </c>
      <c r="F15" s="206">
        <v>23.11</v>
      </c>
      <c r="G15" s="206">
        <v>9.67</v>
      </c>
      <c r="H15" s="206">
        <v>0</v>
      </c>
      <c r="I15" s="206">
        <v>42.67</v>
      </c>
      <c r="J15" s="206">
        <v>0.73</v>
      </c>
      <c r="K15" s="206">
        <v>244.26</v>
      </c>
      <c r="L15" s="206">
        <v>7.52</v>
      </c>
      <c r="M15" s="206">
        <v>2.68</v>
      </c>
      <c r="N15" s="206">
        <v>2.1800000000000002</v>
      </c>
      <c r="O15" s="206">
        <v>3.08</v>
      </c>
      <c r="P15" s="206">
        <v>1.04</v>
      </c>
      <c r="Q15" s="206">
        <v>5.19</v>
      </c>
      <c r="R15" s="206">
        <v>10.33</v>
      </c>
      <c r="S15" s="206">
        <v>6.44</v>
      </c>
      <c r="T15" s="206">
        <v>0.56000000000000005</v>
      </c>
      <c r="U15" s="206">
        <v>2.21</v>
      </c>
      <c r="V15" s="206">
        <v>7.97</v>
      </c>
      <c r="W15" s="206">
        <v>15.59</v>
      </c>
      <c r="X15" s="206">
        <v>28.83</v>
      </c>
      <c r="Y15" s="206">
        <v>0</v>
      </c>
      <c r="Z15" s="206">
        <v>65.23</v>
      </c>
      <c r="AA15" s="206">
        <v>20.47</v>
      </c>
      <c r="AB15" s="206">
        <v>0</v>
      </c>
      <c r="AC15" s="206">
        <v>20.6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17.649999999999999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17.670000000000002</v>
      </c>
      <c r="D16" s="206">
        <v>0</v>
      </c>
      <c r="E16" s="206">
        <v>0</v>
      </c>
      <c r="F16" s="206">
        <v>23.11</v>
      </c>
      <c r="G16" s="206">
        <v>9.67</v>
      </c>
      <c r="H16" s="206">
        <v>0</v>
      </c>
      <c r="I16" s="206">
        <v>42.67</v>
      </c>
      <c r="J16" s="206">
        <v>0.73</v>
      </c>
      <c r="K16" s="206">
        <v>244.29</v>
      </c>
      <c r="L16" s="206">
        <v>7.52</v>
      </c>
      <c r="M16" s="206">
        <v>2.68</v>
      </c>
      <c r="N16" s="206">
        <v>2.1800000000000002</v>
      </c>
      <c r="O16" s="206">
        <v>3.08</v>
      </c>
      <c r="P16" s="206">
        <v>1.04</v>
      </c>
      <c r="Q16" s="206">
        <v>5.19</v>
      </c>
      <c r="R16" s="206">
        <v>10.33</v>
      </c>
      <c r="S16" s="206">
        <v>6.44</v>
      </c>
      <c r="T16" s="206">
        <v>0.56000000000000005</v>
      </c>
      <c r="U16" s="206">
        <v>2.21</v>
      </c>
      <c r="V16" s="206">
        <v>7.97</v>
      </c>
      <c r="W16" s="206">
        <v>15.59</v>
      </c>
      <c r="X16" s="206">
        <v>28.83</v>
      </c>
      <c r="Y16" s="206">
        <v>0</v>
      </c>
      <c r="Z16" s="206">
        <v>65.23</v>
      </c>
      <c r="AA16" s="206">
        <v>20.47</v>
      </c>
      <c r="AB16" s="206">
        <v>0</v>
      </c>
      <c r="AC16" s="206">
        <v>20.6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17.649999999999999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17.670000000000002</v>
      </c>
      <c r="D17" s="206">
        <v>0</v>
      </c>
      <c r="E17" s="206">
        <v>0</v>
      </c>
      <c r="F17" s="206">
        <v>23.11</v>
      </c>
      <c r="G17" s="206">
        <v>9.67</v>
      </c>
      <c r="H17" s="206">
        <v>0</v>
      </c>
      <c r="I17" s="206">
        <v>42.67</v>
      </c>
      <c r="J17" s="206">
        <v>0.73</v>
      </c>
      <c r="K17" s="206">
        <v>244.26</v>
      </c>
      <c r="L17" s="206">
        <v>7.52</v>
      </c>
      <c r="M17" s="206">
        <v>2.68</v>
      </c>
      <c r="N17" s="206">
        <v>2.1800000000000002</v>
      </c>
      <c r="O17" s="206">
        <v>3.08</v>
      </c>
      <c r="P17" s="206">
        <v>1.04</v>
      </c>
      <c r="Q17" s="206">
        <v>5.19</v>
      </c>
      <c r="R17" s="206">
        <v>10.33</v>
      </c>
      <c r="S17" s="206">
        <v>6.44</v>
      </c>
      <c r="T17" s="206">
        <v>0.56000000000000005</v>
      </c>
      <c r="U17" s="206">
        <v>2.21</v>
      </c>
      <c r="V17" s="206">
        <v>7.97</v>
      </c>
      <c r="W17" s="206">
        <v>15.59</v>
      </c>
      <c r="X17" s="206">
        <v>28.83</v>
      </c>
      <c r="Y17" s="206">
        <v>0</v>
      </c>
      <c r="Z17" s="206">
        <v>65.23</v>
      </c>
      <c r="AA17" s="206">
        <v>20.47</v>
      </c>
      <c r="AB17" s="206">
        <v>0</v>
      </c>
      <c r="AC17" s="206">
        <v>20.6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17.649999999999999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17.670000000000002</v>
      </c>
      <c r="D18" s="206">
        <v>0</v>
      </c>
      <c r="E18" s="206">
        <v>0</v>
      </c>
      <c r="F18" s="206">
        <v>23.11</v>
      </c>
      <c r="G18" s="206">
        <v>9.67</v>
      </c>
      <c r="H18" s="206">
        <v>0</v>
      </c>
      <c r="I18" s="206">
        <v>42.67</v>
      </c>
      <c r="J18" s="206">
        <v>0.73</v>
      </c>
      <c r="K18" s="206">
        <v>244.29</v>
      </c>
      <c r="L18" s="206">
        <v>7.52</v>
      </c>
      <c r="M18" s="206">
        <v>2.68</v>
      </c>
      <c r="N18" s="206">
        <v>2.1800000000000002</v>
      </c>
      <c r="O18" s="206">
        <v>3.08</v>
      </c>
      <c r="P18" s="206">
        <v>1.04</v>
      </c>
      <c r="Q18" s="206">
        <v>5.19</v>
      </c>
      <c r="R18" s="206">
        <v>10.33</v>
      </c>
      <c r="S18" s="206">
        <v>6.44</v>
      </c>
      <c r="T18" s="206">
        <v>0.56000000000000005</v>
      </c>
      <c r="U18" s="206">
        <v>2.21</v>
      </c>
      <c r="V18" s="206">
        <v>7.97</v>
      </c>
      <c r="W18" s="206">
        <v>15.59</v>
      </c>
      <c r="X18" s="206">
        <v>28.83</v>
      </c>
      <c r="Y18" s="206">
        <v>0</v>
      </c>
      <c r="Z18" s="206">
        <v>65.23</v>
      </c>
      <c r="AA18" s="206">
        <v>20.47</v>
      </c>
      <c r="AB18" s="206">
        <v>0</v>
      </c>
      <c r="AC18" s="206">
        <v>20.6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17.649999999999999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17.670000000000002</v>
      </c>
      <c r="D19" s="206">
        <v>0</v>
      </c>
      <c r="E19" s="206">
        <v>0</v>
      </c>
      <c r="F19" s="206">
        <v>23.11</v>
      </c>
      <c r="G19" s="206">
        <v>9.67</v>
      </c>
      <c r="H19" s="206">
        <v>0</v>
      </c>
      <c r="I19" s="206">
        <v>42.67</v>
      </c>
      <c r="J19" s="206">
        <v>0.73</v>
      </c>
      <c r="K19" s="206">
        <v>244.26</v>
      </c>
      <c r="L19" s="206">
        <v>7.53</v>
      </c>
      <c r="M19" s="206">
        <v>2.68</v>
      </c>
      <c r="N19" s="206">
        <v>2.1800000000000002</v>
      </c>
      <c r="O19" s="206">
        <v>3.08</v>
      </c>
      <c r="P19" s="206">
        <v>1.04</v>
      </c>
      <c r="Q19" s="206">
        <v>5.19</v>
      </c>
      <c r="R19" s="206">
        <v>10.33</v>
      </c>
      <c r="S19" s="206">
        <v>6.44</v>
      </c>
      <c r="T19" s="206">
        <v>0.56000000000000005</v>
      </c>
      <c r="U19" s="206">
        <v>2.21</v>
      </c>
      <c r="V19" s="206">
        <v>7.97</v>
      </c>
      <c r="W19" s="206">
        <v>15.59</v>
      </c>
      <c r="X19" s="206">
        <v>28.83</v>
      </c>
      <c r="Y19" s="206">
        <v>0</v>
      </c>
      <c r="Z19" s="206">
        <v>65.23</v>
      </c>
      <c r="AA19" s="206">
        <v>20.47</v>
      </c>
      <c r="AB19" s="206">
        <v>0</v>
      </c>
      <c r="AC19" s="206">
        <v>20.6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17.649999999999999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17.670000000000002</v>
      </c>
      <c r="D20" s="206">
        <v>0</v>
      </c>
      <c r="E20" s="206">
        <v>0</v>
      </c>
      <c r="F20" s="206">
        <v>23.11</v>
      </c>
      <c r="G20" s="206">
        <v>9.67</v>
      </c>
      <c r="H20" s="206">
        <v>0</v>
      </c>
      <c r="I20" s="206">
        <v>42.67</v>
      </c>
      <c r="J20" s="206">
        <v>0.73</v>
      </c>
      <c r="K20" s="206">
        <v>244.29</v>
      </c>
      <c r="L20" s="206">
        <v>7.53</v>
      </c>
      <c r="M20" s="206">
        <v>2.68</v>
      </c>
      <c r="N20" s="206">
        <v>2.1800000000000002</v>
      </c>
      <c r="O20" s="206">
        <v>3.08</v>
      </c>
      <c r="P20" s="206">
        <v>1.04</v>
      </c>
      <c r="Q20" s="206">
        <v>5.19</v>
      </c>
      <c r="R20" s="206">
        <v>10.33</v>
      </c>
      <c r="S20" s="206">
        <v>6.44</v>
      </c>
      <c r="T20" s="206">
        <v>0.56000000000000005</v>
      </c>
      <c r="U20" s="206">
        <v>2.21</v>
      </c>
      <c r="V20" s="206">
        <v>7.97</v>
      </c>
      <c r="W20" s="206">
        <v>15.59</v>
      </c>
      <c r="X20" s="206">
        <v>28.83</v>
      </c>
      <c r="Y20" s="206">
        <v>0</v>
      </c>
      <c r="Z20" s="206">
        <v>65.23</v>
      </c>
      <c r="AA20" s="206">
        <v>20.47</v>
      </c>
      <c r="AB20" s="206">
        <v>0</v>
      </c>
      <c r="AC20" s="206">
        <v>20.6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17.649999999999999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17.670000000000002</v>
      </c>
      <c r="D21" s="206">
        <v>0</v>
      </c>
      <c r="E21" s="206">
        <v>0</v>
      </c>
      <c r="F21" s="206">
        <v>23.11</v>
      </c>
      <c r="G21" s="206">
        <v>9.67</v>
      </c>
      <c r="H21" s="206">
        <v>0</v>
      </c>
      <c r="I21" s="206">
        <v>42.67</v>
      </c>
      <c r="J21" s="206">
        <v>0.73</v>
      </c>
      <c r="K21" s="206">
        <v>244.26</v>
      </c>
      <c r="L21" s="206">
        <v>7.53</v>
      </c>
      <c r="M21" s="206">
        <v>2.68</v>
      </c>
      <c r="N21" s="206">
        <v>2.1800000000000002</v>
      </c>
      <c r="O21" s="206">
        <v>3.08</v>
      </c>
      <c r="P21" s="206">
        <v>1.04</v>
      </c>
      <c r="Q21" s="206">
        <v>5.19</v>
      </c>
      <c r="R21" s="206">
        <v>10.67</v>
      </c>
      <c r="S21" s="206">
        <v>6.44</v>
      </c>
      <c r="T21" s="206">
        <v>0.56000000000000005</v>
      </c>
      <c r="U21" s="206">
        <v>2.21</v>
      </c>
      <c r="V21" s="206">
        <v>7.97</v>
      </c>
      <c r="W21" s="206">
        <v>15.59</v>
      </c>
      <c r="X21" s="206">
        <v>28.83</v>
      </c>
      <c r="Y21" s="206">
        <v>0</v>
      </c>
      <c r="Z21" s="206">
        <v>65.23</v>
      </c>
      <c r="AA21" s="206">
        <v>20.47</v>
      </c>
      <c r="AB21" s="206">
        <v>0</v>
      </c>
      <c r="AC21" s="206">
        <v>20.6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17.649999999999999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17.670000000000002</v>
      </c>
      <c r="D22" s="206">
        <v>0</v>
      </c>
      <c r="E22" s="206">
        <v>0</v>
      </c>
      <c r="F22" s="206">
        <v>23.11</v>
      </c>
      <c r="G22" s="206">
        <v>9.67</v>
      </c>
      <c r="H22" s="206">
        <v>0</v>
      </c>
      <c r="I22" s="206">
        <v>42.67</v>
      </c>
      <c r="J22" s="206">
        <v>0.73</v>
      </c>
      <c r="K22" s="206">
        <v>252.7</v>
      </c>
      <c r="L22" s="206">
        <v>7.53</v>
      </c>
      <c r="M22" s="206">
        <v>2.68</v>
      </c>
      <c r="N22" s="206">
        <v>2.1800000000000002</v>
      </c>
      <c r="O22" s="206">
        <v>3.08</v>
      </c>
      <c r="P22" s="206">
        <v>1.04</v>
      </c>
      <c r="Q22" s="206">
        <v>6.6</v>
      </c>
      <c r="R22" s="206">
        <v>10.67</v>
      </c>
      <c r="S22" s="206">
        <v>7.03</v>
      </c>
      <c r="T22" s="206">
        <v>0.56000000000000005</v>
      </c>
      <c r="U22" s="206">
        <v>2.21</v>
      </c>
      <c r="V22" s="206">
        <v>7.97</v>
      </c>
      <c r="W22" s="206">
        <v>15.59</v>
      </c>
      <c r="X22" s="206">
        <v>28.83</v>
      </c>
      <c r="Y22" s="206">
        <v>0</v>
      </c>
      <c r="Z22" s="206">
        <v>65.23</v>
      </c>
      <c r="AA22" s="206">
        <v>20.47</v>
      </c>
      <c r="AB22" s="206">
        <v>0</v>
      </c>
      <c r="AC22" s="206">
        <v>20.6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17.649999999999999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17.670000000000002</v>
      </c>
      <c r="D23" s="206">
        <v>0</v>
      </c>
      <c r="E23" s="206">
        <v>0</v>
      </c>
      <c r="F23" s="206">
        <v>23.11</v>
      </c>
      <c r="G23" s="206">
        <v>9.67</v>
      </c>
      <c r="H23" s="206">
        <v>0</v>
      </c>
      <c r="I23" s="206">
        <v>42.67</v>
      </c>
      <c r="J23" s="206">
        <v>0.73</v>
      </c>
      <c r="K23" s="206">
        <v>252.7</v>
      </c>
      <c r="L23" s="206">
        <v>7.53</v>
      </c>
      <c r="M23" s="206">
        <v>2.68</v>
      </c>
      <c r="N23" s="206">
        <v>2.1800000000000002</v>
      </c>
      <c r="O23" s="206">
        <v>3.08</v>
      </c>
      <c r="P23" s="206">
        <v>1.04</v>
      </c>
      <c r="Q23" s="206">
        <v>6.6</v>
      </c>
      <c r="R23" s="206">
        <v>10.67</v>
      </c>
      <c r="S23" s="206">
        <v>6.65</v>
      </c>
      <c r="T23" s="206">
        <v>0.56000000000000005</v>
      </c>
      <c r="U23" s="206">
        <v>2.21</v>
      </c>
      <c r="V23" s="206">
        <v>7.97</v>
      </c>
      <c r="W23" s="206">
        <v>15.59</v>
      </c>
      <c r="X23" s="206">
        <v>28.83</v>
      </c>
      <c r="Y23" s="206">
        <v>0</v>
      </c>
      <c r="Z23" s="206">
        <v>65.23</v>
      </c>
      <c r="AA23" s="206">
        <v>20.47</v>
      </c>
      <c r="AB23" s="206">
        <v>0</v>
      </c>
      <c r="AC23" s="206">
        <v>20.6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19.91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17.670000000000002</v>
      </c>
      <c r="D24" s="206">
        <v>0</v>
      </c>
      <c r="E24" s="206">
        <v>0</v>
      </c>
      <c r="F24" s="206">
        <v>23.11</v>
      </c>
      <c r="G24" s="206">
        <v>9.67</v>
      </c>
      <c r="H24" s="206">
        <v>0</v>
      </c>
      <c r="I24" s="206">
        <v>42.67</v>
      </c>
      <c r="J24" s="206">
        <v>0.73</v>
      </c>
      <c r="K24" s="206">
        <v>252.7</v>
      </c>
      <c r="L24" s="206">
        <v>7.53</v>
      </c>
      <c r="M24" s="206">
        <v>2.68</v>
      </c>
      <c r="N24" s="206">
        <v>2.1800000000000002</v>
      </c>
      <c r="O24" s="206">
        <v>3.08</v>
      </c>
      <c r="P24" s="206">
        <v>1.04</v>
      </c>
      <c r="Q24" s="206">
        <v>6.6</v>
      </c>
      <c r="R24" s="206">
        <v>10.67</v>
      </c>
      <c r="S24" s="206">
        <v>6.65</v>
      </c>
      <c r="T24" s="206">
        <v>0.56000000000000005</v>
      </c>
      <c r="U24" s="206">
        <v>2.21</v>
      </c>
      <c r="V24" s="206">
        <v>7.97</v>
      </c>
      <c r="W24" s="206">
        <v>15.59</v>
      </c>
      <c r="X24" s="206">
        <v>28.83</v>
      </c>
      <c r="Y24" s="206">
        <v>0</v>
      </c>
      <c r="Z24" s="206">
        <v>65.23</v>
      </c>
      <c r="AA24" s="206">
        <v>20.47</v>
      </c>
      <c r="AB24" s="206">
        <v>0</v>
      </c>
      <c r="AC24" s="206">
        <v>20.6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19.91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17.670000000000002</v>
      </c>
      <c r="D25" s="206">
        <v>0</v>
      </c>
      <c r="E25" s="206">
        <v>0</v>
      </c>
      <c r="F25" s="206">
        <v>23.11</v>
      </c>
      <c r="G25" s="206">
        <v>9.67</v>
      </c>
      <c r="H25" s="206">
        <v>0</v>
      </c>
      <c r="I25" s="206">
        <v>42.67</v>
      </c>
      <c r="J25" s="206">
        <v>0.73</v>
      </c>
      <c r="K25" s="206">
        <v>252.7</v>
      </c>
      <c r="L25" s="206">
        <v>7.53</v>
      </c>
      <c r="M25" s="206">
        <v>2.68</v>
      </c>
      <c r="N25" s="206">
        <v>2.1800000000000002</v>
      </c>
      <c r="O25" s="206">
        <v>3.08</v>
      </c>
      <c r="P25" s="206">
        <v>1.04</v>
      </c>
      <c r="Q25" s="206">
        <v>6.6</v>
      </c>
      <c r="R25" s="206">
        <v>10.67</v>
      </c>
      <c r="S25" s="206">
        <v>6.65</v>
      </c>
      <c r="T25" s="206">
        <v>0.56000000000000005</v>
      </c>
      <c r="U25" s="206">
        <v>2.21</v>
      </c>
      <c r="V25" s="206">
        <v>7.97</v>
      </c>
      <c r="W25" s="206">
        <v>15.59</v>
      </c>
      <c r="X25" s="206">
        <v>25</v>
      </c>
      <c r="Y25" s="206">
        <v>0</v>
      </c>
      <c r="Z25" s="206">
        <v>10.66</v>
      </c>
      <c r="AA25" s="206">
        <v>20.47</v>
      </c>
      <c r="AB25" s="206">
        <v>0</v>
      </c>
      <c r="AC25" s="206">
        <v>20.6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24.62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17.670000000000002</v>
      </c>
      <c r="D26" s="206">
        <v>0</v>
      </c>
      <c r="E26" s="206">
        <v>0</v>
      </c>
      <c r="F26" s="206">
        <v>23.11</v>
      </c>
      <c r="G26" s="206">
        <v>9.67</v>
      </c>
      <c r="H26" s="206">
        <v>0</v>
      </c>
      <c r="I26" s="206">
        <v>42.67</v>
      </c>
      <c r="J26" s="206">
        <v>0.73</v>
      </c>
      <c r="K26" s="206">
        <v>252.7</v>
      </c>
      <c r="L26" s="206">
        <v>7.53</v>
      </c>
      <c r="M26" s="206">
        <v>2.68</v>
      </c>
      <c r="N26" s="206">
        <v>2.1800000000000002</v>
      </c>
      <c r="O26" s="206">
        <v>3.08</v>
      </c>
      <c r="P26" s="206">
        <v>1.04</v>
      </c>
      <c r="Q26" s="206">
        <v>6.6</v>
      </c>
      <c r="R26" s="206">
        <v>0.78</v>
      </c>
      <c r="S26" s="206">
        <v>6.65</v>
      </c>
      <c r="T26" s="206">
        <v>0.56000000000000005</v>
      </c>
      <c r="U26" s="206">
        <v>2.21</v>
      </c>
      <c r="V26" s="206">
        <v>2.23</v>
      </c>
      <c r="W26" s="206">
        <v>0.87</v>
      </c>
      <c r="X26" s="206">
        <v>1.84</v>
      </c>
      <c r="Y26" s="206">
        <v>0</v>
      </c>
      <c r="Z26" s="206">
        <v>5.0199999999999996</v>
      </c>
      <c r="AA26" s="206">
        <v>1.69</v>
      </c>
      <c r="AB26" s="206">
        <v>0</v>
      </c>
      <c r="AC26" s="206">
        <v>20.6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24.62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23.11</v>
      </c>
      <c r="G27" s="206">
        <v>9.67</v>
      </c>
      <c r="H27" s="206">
        <v>0</v>
      </c>
      <c r="I27" s="206">
        <v>42.67</v>
      </c>
      <c r="J27" s="206">
        <v>0.73</v>
      </c>
      <c r="K27" s="206">
        <v>171.78</v>
      </c>
      <c r="L27" s="206">
        <v>0.4</v>
      </c>
      <c r="M27" s="206">
        <v>2.68</v>
      </c>
      <c r="N27" s="206">
        <v>2.1800000000000002</v>
      </c>
      <c r="O27" s="206">
        <v>3.08</v>
      </c>
      <c r="P27" s="206">
        <v>1.04</v>
      </c>
      <c r="Q27" s="206">
        <v>0.44</v>
      </c>
      <c r="R27" s="206">
        <v>0.78</v>
      </c>
      <c r="S27" s="206">
        <v>0.49</v>
      </c>
      <c r="T27" s="206">
        <v>0.56000000000000005</v>
      </c>
      <c r="U27" s="206">
        <v>2.21</v>
      </c>
      <c r="V27" s="206">
        <v>0.36</v>
      </c>
      <c r="W27" s="206">
        <v>0.87</v>
      </c>
      <c r="X27" s="206">
        <v>1.84</v>
      </c>
      <c r="Y27" s="206">
        <v>0</v>
      </c>
      <c r="Z27" s="206">
        <v>5.0199999999999996</v>
      </c>
      <c r="AA27" s="206">
        <v>1.69</v>
      </c>
      <c r="AB27" s="206">
        <v>0</v>
      </c>
      <c r="AC27" s="206">
        <v>20.6</v>
      </c>
      <c r="AD27" s="206">
        <v>0</v>
      </c>
      <c r="AE27" s="206">
        <v>0</v>
      </c>
      <c r="AF27" s="206">
        <v>0</v>
      </c>
      <c r="AG27" s="206">
        <v>45.26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23.11</v>
      </c>
      <c r="G28" s="206">
        <v>9.67</v>
      </c>
      <c r="H28" s="206">
        <v>0</v>
      </c>
      <c r="I28" s="206">
        <v>42.67</v>
      </c>
      <c r="J28" s="206">
        <v>0.73</v>
      </c>
      <c r="K28" s="206">
        <v>67.22</v>
      </c>
      <c r="L28" s="206">
        <v>0.4</v>
      </c>
      <c r="M28" s="206">
        <v>2.68</v>
      </c>
      <c r="N28" s="206">
        <v>2.1800000000000002</v>
      </c>
      <c r="O28" s="206">
        <v>3.08</v>
      </c>
      <c r="P28" s="206">
        <v>1.04</v>
      </c>
      <c r="Q28" s="206">
        <v>0.4</v>
      </c>
      <c r="R28" s="206">
        <v>0.78</v>
      </c>
      <c r="S28" s="206">
        <v>0.49</v>
      </c>
      <c r="T28" s="206">
        <v>0.56000000000000005</v>
      </c>
      <c r="U28" s="206">
        <v>2.21</v>
      </c>
      <c r="V28" s="206">
        <v>0.34</v>
      </c>
      <c r="W28" s="206">
        <v>0.87</v>
      </c>
      <c r="X28" s="206">
        <v>1.84</v>
      </c>
      <c r="Y28" s="206">
        <v>0</v>
      </c>
      <c r="Z28" s="206">
        <v>5.0199999999999996</v>
      </c>
      <c r="AA28" s="206">
        <v>1.69</v>
      </c>
      <c r="AB28" s="206">
        <v>0</v>
      </c>
      <c r="AC28" s="206">
        <v>20.21</v>
      </c>
      <c r="AD28" s="206">
        <v>0</v>
      </c>
      <c r="AE28" s="206">
        <v>0</v>
      </c>
      <c r="AF28" s="206">
        <v>0</v>
      </c>
      <c r="AG28" s="206">
        <v>45.26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23.11</v>
      </c>
      <c r="G29" s="206">
        <v>9.67</v>
      </c>
      <c r="H29" s="206">
        <v>0</v>
      </c>
      <c r="I29" s="206">
        <v>40.479999999999997</v>
      </c>
      <c r="J29" s="206">
        <v>1.46</v>
      </c>
      <c r="K29" s="206">
        <v>21.78</v>
      </c>
      <c r="L29" s="206">
        <v>0.4</v>
      </c>
      <c r="M29" s="206">
        <v>2.68</v>
      </c>
      <c r="N29" s="206">
        <v>2.1800000000000002</v>
      </c>
      <c r="O29" s="206">
        <v>3.08</v>
      </c>
      <c r="P29" s="206">
        <v>1.04</v>
      </c>
      <c r="Q29" s="206">
        <v>0.4</v>
      </c>
      <c r="R29" s="206">
        <v>0.78</v>
      </c>
      <c r="S29" s="206">
        <v>0.49</v>
      </c>
      <c r="T29" s="206">
        <v>0.56000000000000005</v>
      </c>
      <c r="U29" s="206">
        <v>2.21</v>
      </c>
      <c r="V29" s="206">
        <v>0.34</v>
      </c>
      <c r="W29" s="206">
        <v>0.87</v>
      </c>
      <c r="X29" s="206">
        <v>1.84</v>
      </c>
      <c r="Y29" s="206">
        <v>0</v>
      </c>
      <c r="Z29" s="206">
        <v>5.0199999999999996</v>
      </c>
      <c r="AA29" s="206">
        <v>1.69</v>
      </c>
      <c r="AB29" s="206">
        <v>0</v>
      </c>
      <c r="AC29" s="206">
        <v>20.21</v>
      </c>
      <c r="AD29" s="206">
        <v>0</v>
      </c>
      <c r="AE29" s="206">
        <v>0</v>
      </c>
      <c r="AF29" s="206">
        <v>0</v>
      </c>
      <c r="AG29" s="206">
        <v>45.26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23.11</v>
      </c>
      <c r="G30" s="206">
        <v>9.67</v>
      </c>
      <c r="H30" s="206">
        <v>0</v>
      </c>
      <c r="I30" s="206">
        <v>39.5</v>
      </c>
      <c r="J30" s="206">
        <v>2.44</v>
      </c>
      <c r="K30" s="206">
        <v>21.78</v>
      </c>
      <c r="L30" s="206">
        <v>0.4</v>
      </c>
      <c r="M30" s="206">
        <v>2.68</v>
      </c>
      <c r="N30" s="206">
        <v>2.1800000000000002</v>
      </c>
      <c r="O30" s="206">
        <v>3.08</v>
      </c>
      <c r="P30" s="206">
        <v>1.04</v>
      </c>
      <c r="Q30" s="206">
        <v>0.4</v>
      </c>
      <c r="R30" s="206">
        <v>0.78</v>
      </c>
      <c r="S30" s="206">
        <v>0.49</v>
      </c>
      <c r="T30" s="206">
        <v>0.56000000000000005</v>
      </c>
      <c r="U30" s="206">
        <v>2.21</v>
      </c>
      <c r="V30" s="206">
        <v>0.34</v>
      </c>
      <c r="W30" s="206">
        <v>0.87</v>
      </c>
      <c r="X30" s="206">
        <v>1.84</v>
      </c>
      <c r="Y30" s="206">
        <v>0</v>
      </c>
      <c r="Z30" s="206">
        <v>5.0199999999999996</v>
      </c>
      <c r="AA30" s="206">
        <v>1.69</v>
      </c>
      <c r="AB30" s="206">
        <v>0</v>
      </c>
      <c r="AC30" s="206">
        <v>20.21</v>
      </c>
      <c r="AD30" s="206">
        <v>0</v>
      </c>
      <c r="AE30" s="206">
        <v>0</v>
      </c>
      <c r="AF30" s="206">
        <v>0</v>
      </c>
      <c r="AG30" s="206">
        <v>45.26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23.11</v>
      </c>
      <c r="G31" s="206">
        <v>9.67</v>
      </c>
      <c r="H31" s="206">
        <v>0</v>
      </c>
      <c r="I31" s="206">
        <v>39.5</v>
      </c>
      <c r="J31" s="206">
        <v>2.44</v>
      </c>
      <c r="K31" s="206">
        <v>21.78</v>
      </c>
      <c r="L31" s="206">
        <v>0.4</v>
      </c>
      <c r="M31" s="206">
        <v>2.68</v>
      </c>
      <c r="N31" s="206">
        <v>2.1800000000000002</v>
      </c>
      <c r="O31" s="206">
        <v>3.08</v>
      </c>
      <c r="P31" s="206">
        <v>1.04</v>
      </c>
      <c r="Q31" s="206">
        <v>0.4</v>
      </c>
      <c r="R31" s="206">
        <v>0.78</v>
      </c>
      <c r="S31" s="206">
        <v>0.49</v>
      </c>
      <c r="T31" s="206">
        <v>0.56000000000000005</v>
      </c>
      <c r="U31" s="206">
        <v>2.21</v>
      </c>
      <c r="V31" s="206">
        <v>0.34</v>
      </c>
      <c r="W31" s="206">
        <v>0.87</v>
      </c>
      <c r="X31" s="206">
        <v>1.84</v>
      </c>
      <c r="Y31" s="206">
        <v>0</v>
      </c>
      <c r="Z31" s="206">
        <v>5.0199999999999996</v>
      </c>
      <c r="AA31" s="206">
        <v>1.69</v>
      </c>
      <c r="AB31" s="206">
        <v>0</v>
      </c>
      <c r="AC31" s="206">
        <v>20.21</v>
      </c>
      <c r="AD31" s="206">
        <v>0</v>
      </c>
      <c r="AE31" s="206">
        <v>0</v>
      </c>
      <c r="AF31" s="206">
        <v>0</v>
      </c>
      <c r="AG31" s="206">
        <v>45.26</v>
      </c>
      <c r="AH31" s="206">
        <v>0</v>
      </c>
      <c r="AI31" s="206">
        <v>0</v>
      </c>
      <c r="AJ31" s="206">
        <v>0</v>
      </c>
      <c r="AK31" s="206">
        <v>-5.69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21.66</v>
      </c>
      <c r="G32" s="206">
        <v>11.12</v>
      </c>
      <c r="H32" s="206">
        <v>0</v>
      </c>
      <c r="I32" s="206">
        <v>39.5</v>
      </c>
      <c r="J32" s="206">
        <v>2.44</v>
      </c>
      <c r="K32" s="206">
        <v>21.78</v>
      </c>
      <c r="L32" s="206">
        <v>0.4</v>
      </c>
      <c r="M32" s="206">
        <v>2.68</v>
      </c>
      <c r="N32" s="206">
        <v>2.1800000000000002</v>
      </c>
      <c r="O32" s="206">
        <v>3.08</v>
      </c>
      <c r="P32" s="206">
        <v>1.04</v>
      </c>
      <c r="Q32" s="206">
        <v>0.4</v>
      </c>
      <c r="R32" s="206">
        <v>0.78</v>
      </c>
      <c r="S32" s="206">
        <v>0.49</v>
      </c>
      <c r="T32" s="206">
        <v>0.56000000000000005</v>
      </c>
      <c r="U32" s="206">
        <v>2.21</v>
      </c>
      <c r="V32" s="206">
        <v>0.34</v>
      </c>
      <c r="W32" s="206">
        <v>0.87</v>
      </c>
      <c r="X32" s="206">
        <v>1.84</v>
      </c>
      <c r="Y32" s="206">
        <v>0</v>
      </c>
      <c r="Z32" s="206">
        <v>5.0199999999999996</v>
      </c>
      <c r="AA32" s="206">
        <v>1.69</v>
      </c>
      <c r="AB32" s="206">
        <v>0</v>
      </c>
      <c r="AC32" s="206">
        <v>20.21</v>
      </c>
      <c r="AD32" s="206">
        <v>0</v>
      </c>
      <c r="AE32" s="206">
        <v>0</v>
      </c>
      <c r="AF32" s="206">
        <v>0</v>
      </c>
      <c r="AG32" s="206">
        <v>45.26</v>
      </c>
      <c r="AH32" s="206">
        <v>0</v>
      </c>
      <c r="AI32" s="206">
        <v>0</v>
      </c>
      <c r="AJ32" s="206">
        <v>0</v>
      </c>
      <c r="AK32" s="206">
        <v>-5.69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23.11</v>
      </c>
      <c r="G33" s="206">
        <v>9.67</v>
      </c>
      <c r="H33" s="206">
        <v>0</v>
      </c>
      <c r="I33" s="206">
        <v>39.5</v>
      </c>
      <c r="J33" s="206">
        <v>2.44</v>
      </c>
      <c r="K33" s="206">
        <v>21.78</v>
      </c>
      <c r="L33" s="206">
        <v>0.4</v>
      </c>
      <c r="M33" s="206">
        <v>2.68</v>
      </c>
      <c r="N33" s="206">
        <v>2.1800000000000002</v>
      </c>
      <c r="O33" s="206">
        <v>3.08</v>
      </c>
      <c r="P33" s="206">
        <v>1.04</v>
      </c>
      <c r="Q33" s="206">
        <v>0.4</v>
      </c>
      <c r="R33" s="206">
        <v>0.78</v>
      </c>
      <c r="S33" s="206">
        <v>0.49</v>
      </c>
      <c r="T33" s="206">
        <v>0.56000000000000005</v>
      </c>
      <c r="U33" s="206">
        <v>2.21</v>
      </c>
      <c r="V33" s="206">
        <v>0.34</v>
      </c>
      <c r="W33" s="206">
        <v>0.87</v>
      </c>
      <c r="X33" s="206">
        <v>1.84</v>
      </c>
      <c r="Y33" s="206">
        <v>0</v>
      </c>
      <c r="Z33" s="206">
        <v>5.0199999999999996</v>
      </c>
      <c r="AA33" s="206">
        <v>1.69</v>
      </c>
      <c r="AB33" s="206">
        <v>0</v>
      </c>
      <c r="AC33" s="206">
        <v>20.21</v>
      </c>
      <c r="AD33" s="206">
        <v>0</v>
      </c>
      <c r="AE33" s="206">
        <v>0</v>
      </c>
      <c r="AF33" s="206">
        <v>0</v>
      </c>
      <c r="AG33" s="206">
        <v>45.26</v>
      </c>
      <c r="AH33" s="206">
        <v>0</v>
      </c>
      <c r="AI33" s="206">
        <v>0</v>
      </c>
      <c r="AJ33" s="206">
        <v>0</v>
      </c>
      <c r="AK33" s="206">
        <v>-5.69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23.11</v>
      </c>
      <c r="G34" s="206">
        <v>9.67</v>
      </c>
      <c r="H34" s="206">
        <v>0</v>
      </c>
      <c r="I34" s="206">
        <v>39.5</v>
      </c>
      <c r="J34" s="206">
        <v>2.44</v>
      </c>
      <c r="K34" s="206">
        <v>21.78</v>
      </c>
      <c r="L34" s="206">
        <v>0.4</v>
      </c>
      <c r="M34" s="206">
        <v>2.68</v>
      </c>
      <c r="N34" s="206">
        <v>2.1800000000000002</v>
      </c>
      <c r="O34" s="206">
        <v>3.08</v>
      </c>
      <c r="P34" s="206">
        <v>1.04</v>
      </c>
      <c r="Q34" s="206">
        <v>0.4</v>
      </c>
      <c r="R34" s="206">
        <v>0.78</v>
      </c>
      <c r="S34" s="206">
        <v>0.49</v>
      </c>
      <c r="T34" s="206">
        <v>0.56000000000000005</v>
      </c>
      <c r="U34" s="206">
        <v>2.21</v>
      </c>
      <c r="V34" s="206">
        <v>0.34</v>
      </c>
      <c r="W34" s="206">
        <v>0.87</v>
      </c>
      <c r="X34" s="206">
        <v>1.84</v>
      </c>
      <c r="Y34" s="206">
        <v>0</v>
      </c>
      <c r="Z34" s="206">
        <v>5.0199999999999996</v>
      </c>
      <c r="AA34" s="206">
        <v>1.69</v>
      </c>
      <c r="AB34" s="206">
        <v>0</v>
      </c>
      <c r="AC34" s="206">
        <v>20.21</v>
      </c>
      <c r="AD34" s="206">
        <v>0</v>
      </c>
      <c r="AE34" s="206">
        <v>0</v>
      </c>
      <c r="AF34" s="206">
        <v>0</v>
      </c>
      <c r="AG34" s="206">
        <v>45.26</v>
      </c>
      <c r="AH34" s="206">
        <v>0</v>
      </c>
      <c r="AI34" s="206">
        <v>0</v>
      </c>
      <c r="AJ34" s="206">
        <v>0</v>
      </c>
      <c r="AK34" s="206">
        <v>-5.69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23.11</v>
      </c>
      <c r="G35" s="206">
        <v>9.67</v>
      </c>
      <c r="H35" s="206">
        <v>0</v>
      </c>
      <c r="I35" s="206">
        <v>39.99</v>
      </c>
      <c r="J35" s="206">
        <v>2.44</v>
      </c>
      <c r="K35" s="206">
        <v>21.78</v>
      </c>
      <c r="L35" s="206">
        <v>0.4</v>
      </c>
      <c r="M35" s="206">
        <v>2.68</v>
      </c>
      <c r="N35" s="206">
        <v>2.1800000000000002</v>
      </c>
      <c r="O35" s="206">
        <v>3.08</v>
      </c>
      <c r="P35" s="206">
        <v>1.04</v>
      </c>
      <c r="Q35" s="206">
        <v>0.4</v>
      </c>
      <c r="R35" s="206">
        <v>0.78</v>
      </c>
      <c r="S35" s="206">
        <v>0.49</v>
      </c>
      <c r="T35" s="206">
        <v>0.56000000000000005</v>
      </c>
      <c r="U35" s="206">
        <v>2.21</v>
      </c>
      <c r="V35" s="206">
        <v>0.34</v>
      </c>
      <c r="W35" s="206">
        <v>0.87</v>
      </c>
      <c r="X35" s="206">
        <v>1.84</v>
      </c>
      <c r="Y35" s="206">
        <v>0</v>
      </c>
      <c r="Z35" s="206">
        <v>5.0199999999999996</v>
      </c>
      <c r="AA35" s="206">
        <v>1.69</v>
      </c>
      <c r="AB35" s="206">
        <v>0</v>
      </c>
      <c r="AC35" s="206">
        <v>25.2</v>
      </c>
      <c r="AD35" s="206">
        <v>0</v>
      </c>
      <c r="AE35" s="206">
        <v>0</v>
      </c>
      <c r="AF35" s="206">
        <v>0</v>
      </c>
      <c r="AG35" s="206">
        <v>45.26</v>
      </c>
      <c r="AH35" s="206">
        <v>0</v>
      </c>
      <c r="AI35" s="206">
        <v>0</v>
      </c>
      <c r="AJ35" s="206">
        <v>0</v>
      </c>
      <c r="AK35" s="206">
        <v>-5.31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23.11</v>
      </c>
      <c r="G36" s="206">
        <v>9.67</v>
      </c>
      <c r="H36" s="206">
        <v>0</v>
      </c>
      <c r="I36" s="206">
        <v>39.99</v>
      </c>
      <c r="J36" s="206">
        <v>2.44</v>
      </c>
      <c r="K36" s="206">
        <v>21.78</v>
      </c>
      <c r="L36" s="206">
        <v>0.4</v>
      </c>
      <c r="M36" s="206">
        <v>2.68</v>
      </c>
      <c r="N36" s="206">
        <v>2.1800000000000002</v>
      </c>
      <c r="O36" s="206">
        <v>3.08</v>
      </c>
      <c r="P36" s="206">
        <v>1.04</v>
      </c>
      <c r="Q36" s="206">
        <v>0.4</v>
      </c>
      <c r="R36" s="206">
        <v>0.78</v>
      </c>
      <c r="S36" s="206">
        <v>0.49</v>
      </c>
      <c r="T36" s="206">
        <v>0.56000000000000005</v>
      </c>
      <c r="U36" s="206">
        <v>2.21</v>
      </c>
      <c r="V36" s="206">
        <v>0.34</v>
      </c>
      <c r="W36" s="206">
        <v>0.87</v>
      </c>
      <c r="X36" s="206">
        <v>1.84</v>
      </c>
      <c r="Y36" s="206">
        <v>0</v>
      </c>
      <c r="Z36" s="206">
        <v>5.0199999999999996</v>
      </c>
      <c r="AA36" s="206">
        <v>1.69</v>
      </c>
      <c r="AB36" s="206">
        <v>0</v>
      </c>
      <c r="AC36" s="206">
        <v>25.2</v>
      </c>
      <c r="AD36" s="206">
        <v>0</v>
      </c>
      <c r="AE36" s="206">
        <v>0</v>
      </c>
      <c r="AF36" s="206">
        <v>0</v>
      </c>
      <c r="AG36" s="206">
        <v>45.26</v>
      </c>
      <c r="AH36" s="206">
        <v>0</v>
      </c>
      <c r="AI36" s="206">
        <v>0</v>
      </c>
      <c r="AJ36" s="206">
        <v>0</v>
      </c>
      <c r="AK36" s="206">
        <v>-5.31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23.11</v>
      </c>
      <c r="G37" s="206">
        <v>9.67</v>
      </c>
      <c r="H37" s="206">
        <v>0</v>
      </c>
      <c r="I37" s="206">
        <v>39.99</v>
      </c>
      <c r="J37" s="206">
        <v>2.44</v>
      </c>
      <c r="K37" s="206">
        <v>21.78</v>
      </c>
      <c r="L37" s="206">
        <v>0.4</v>
      </c>
      <c r="M37" s="206">
        <v>2.68</v>
      </c>
      <c r="N37" s="206">
        <v>2.1800000000000002</v>
      </c>
      <c r="O37" s="206">
        <v>3.08</v>
      </c>
      <c r="P37" s="206">
        <v>1.04</v>
      </c>
      <c r="Q37" s="206">
        <v>0.4</v>
      </c>
      <c r="R37" s="206">
        <v>0.78</v>
      </c>
      <c r="S37" s="206">
        <v>0.49</v>
      </c>
      <c r="T37" s="206">
        <v>0.56000000000000005</v>
      </c>
      <c r="U37" s="206">
        <v>2.21</v>
      </c>
      <c r="V37" s="206">
        <v>0.34</v>
      </c>
      <c r="W37" s="206">
        <v>0.87</v>
      </c>
      <c r="X37" s="206">
        <v>1.84</v>
      </c>
      <c r="Y37" s="206">
        <v>0</v>
      </c>
      <c r="Z37" s="206">
        <v>5.0199999999999996</v>
      </c>
      <c r="AA37" s="206">
        <v>1.69</v>
      </c>
      <c r="AB37" s="206">
        <v>0</v>
      </c>
      <c r="AC37" s="206">
        <v>20.21</v>
      </c>
      <c r="AD37" s="206">
        <v>0</v>
      </c>
      <c r="AE37" s="206">
        <v>0</v>
      </c>
      <c r="AF37" s="206">
        <v>0</v>
      </c>
      <c r="AG37" s="206">
        <v>45.26</v>
      </c>
      <c r="AH37" s="206">
        <v>0</v>
      </c>
      <c r="AI37" s="206">
        <v>0</v>
      </c>
      <c r="AJ37" s="206">
        <v>0</v>
      </c>
      <c r="AK37" s="206">
        <v>-5.31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23.11</v>
      </c>
      <c r="G38" s="206">
        <v>9.67</v>
      </c>
      <c r="H38" s="206">
        <v>0</v>
      </c>
      <c r="I38" s="206">
        <v>39.99</v>
      </c>
      <c r="J38" s="206">
        <v>2.44</v>
      </c>
      <c r="K38" s="206">
        <v>21.78</v>
      </c>
      <c r="L38" s="206">
        <v>0.4</v>
      </c>
      <c r="M38" s="206">
        <v>2.68</v>
      </c>
      <c r="N38" s="206">
        <v>2.1800000000000002</v>
      </c>
      <c r="O38" s="206">
        <v>3.08</v>
      </c>
      <c r="P38" s="206">
        <v>1.04</v>
      </c>
      <c r="Q38" s="206">
        <v>0.4</v>
      </c>
      <c r="R38" s="206">
        <v>0.78</v>
      </c>
      <c r="S38" s="206">
        <v>0.49</v>
      </c>
      <c r="T38" s="206">
        <v>0.56000000000000005</v>
      </c>
      <c r="U38" s="206">
        <v>2.21</v>
      </c>
      <c r="V38" s="206">
        <v>0.34</v>
      </c>
      <c r="W38" s="206">
        <v>0.87</v>
      </c>
      <c r="X38" s="206">
        <v>1.84</v>
      </c>
      <c r="Y38" s="206">
        <v>0</v>
      </c>
      <c r="Z38" s="206">
        <v>5.0199999999999996</v>
      </c>
      <c r="AA38" s="206">
        <v>1.69</v>
      </c>
      <c r="AB38" s="206">
        <v>0</v>
      </c>
      <c r="AC38" s="206">
        <v>20.6</v>
      </c>
      <c r="AD38" s="206">
        <v>0</v>
      </c>
      <c r="AE38" s="206">
        <v>0</v>
      </c>
      <c r="AF38" s="206">
        <v>0</v>
      </c>
      <c r="AG38" s="206">
        <v>45.26</v>
      </c>
      <c r="AH38" s="206">
        <v>0</v>
      </c>
      <c r="AI38" s="206">
        <v>0</v>
      </c>
      <c r="AJ38" s="206">
        <v>0</v>
      </c>
      <c r="AK38" s="206">
        <v>-5.31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23.11</v>
      </c>
      <c r="G39" s="206">
        <v>9.67</v>
      </c>
      <c r="H39" s="206">
        <v>0</v>
      </c>
      <c r="I39" s="206">
        <v>39.99</v>
      </c>
      <c r="J39" s="206">
        <v>2.44</v>
      </c>
      <c r="K39" s="206">
        <v>21.78</v>
      </c>
      <c r="L39" s="206">
        <v>0.4</v>
      </c>
      <c r="M39" s="206">
        <v>2.68</v>
      </c>
      <c r="N39" s="206">
        <v>2.1800000000000002</v>
      </c>
      <c r="O39" s="206">
        <v>3.08</v>
      </c>
      <c r="P39" s="206">
        <v>1.04</v>
      </c>
      <c r="Q39" s="206">
        <v>0.4</v>
      </c>
      <c r="R39" s="206">
        <v>0.78</v>
      </c>
      <c r="S39" s="206">
        <v>0.49</v>
      </c>
      <c r="T39" s="206">
        <v>0.56000000000000005</v>
      </c>
      <c r="U39" s="206">
        <v>2.21</v>
      </c>
      <c r="V39" s="206">
        <v>0.34</v>
      </c>
      <c r="W39" s="206">
        <v>0.87</v>
      </c>
      <c r="X39" s="206">
        <v>1.84</v>
      </c>
      <c r="Y39" s="206">
        <v>0</v>
      </c>
      <c r="Z39" s="206">
        <v>5.0199999999999996</v>
      </c>
      <c r="AA39" s="206">
        <v>1.69</v>
      </c>
      <c r="AB39" s="206">
        <v>0</v>
      </c>
      <c r="AC39" s="206">
        <v>20.6</v>
      </c>
      <c r="AD39" s="206">
        <v>0</v>
      </c>
      <c r="AE39" s="206">
        <v>0</v>
      </c>
      <c r="AF39" s="206">
        <v>0</v>
      </c>
      <c r="AG39" s="206">
        <v>45.26</v>
      </c>
      <c r="AH39" s="206">
        <v>0</v>
      </c>
      <c r="AI39" s="206">
        <v>0</v>
      </c>
      <c r="AJ39" s="206">
        <v>0</v>
      </c>
      <c r="AK39" s="206">
        <v>-5.45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23.11</v>
      </c>
      <c r="G40" s="206">
        <v>9.67</v>
      </c>
      <c r="H40" s="206">
        <v>0</v>
      </c>
      <c r="I40" s="206">
        <v>39.99</v>
      </c>
      <c r="J40" s="206">
        <v>2.44</v>
      </c>
      <c r="K40" s="206">
        <v>21.78</v>
      </c>
      <c r="L40" s="206">
        <v>0.4</v>
      </c>
      <c r="M40" s="206">
        <v>2.68</v>
      </c>
      <c r="N40" s="206">
        <v>2.1800000000000002</v>
      </c>
      <c r="O40" s="206">
        <v>3.08</v>
      </c>
      <c r="P40" s="206">
        <v>1.04</v>
      </c>
      <c r="Q40" s="206">
        <v>0.4</v>
      </c>
      <c r="R40" s="206">
        <v>0.78</v>
      </c>
      <c r="S40" s="206">
        <v>0.49</v>
      </c>
      <c r="T40" s="206">
        <v>0.56000000000000005</v>
      </c>
      <c r="U40" s="206">
        <v>2.21</v>
      </c>
      <c r="V40" s="206">
        <v>0.34</v>
      </c>
      <c r="W40" s="206">
        <v>0.87</v>
      </c>
      <c r="X40" s="206">
        <v>1.84</v>
      </c>
      <c r="Y40" s="206">
        <v>0</v>
      </c>
      <c r="Z40" s="206">
        <v>5.0199999999999996</v>
      </c>
      <c r="AA40" s="206">
        <v>1.69</v>
      </c>
      <c r="AB40" s="206">
        <v>0</v>
      </c>
      <c r="AC40" s="206">
        <v>20.6</v>
      </c>
      <c r="AD40" s="206">
        <v>0</v>
      </c>
      <c r="AE40" s="206">
        <v>0</v>
      </c>
      <c r="AF40" s="206">
        <v>0</v>
      </c>
      <c r="AG40" s="206">
        <v>45.26</v>
      </c>
      <c r="AH40" s="206">
        <v>0</v>
      </c>
      <c r="AI40" s="206">
        <v>0</v>
      </c>
      <c r="AJ40" s="206">
        <v>0</v>
      </c>
      <c r="AK40" s="206">
        <v>-5.45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23.11</v>
      </c>
      <c r="G41" s="206">
        <v>9.67</v>
      </c>
      <c r="H41" s="206">
        <v>0</v>
      </c>
      <c r="I41" s="206">
        <v>39.99</v>
      </c>
      <c r="J41" s="206">
        <v>2.44</v>
      </c>
      <c r="K41" s="206">
        <v>21.78</v>
      </c>
      <c r="L41" s="206">
        <v>0.4</v>
      </c>
      <c r="M41" s="206">
        <v>2.68</v>
      </c>
      <c r="N41" s="206">
        <v>2.1800000000000002</v>
      </c>
      <c r="O41" s="206">
        <v>3.08</v>
      </c>
      <c r="P41" s="206">
        <v>1.04</v>
      </c>
      <c r="Q41" s="206">
        <v>0.4</v>
      </c>
      <c r="R41" s="206">
        <v>0.78</v>
      </c>
      <c r="S41" s="206">
        <v>0.49</v>
      </c>
      <c r="T41" s="206">
        <v>0.56000000000000005</v>
      </c>
      <c r="U41" s="206">
        <v>2.21</v>
      </c>
      <c r="V41" s="206">
        <v>0.34</v>
      </c>
      <c r="W41" s="206">
        <v>0.87</v>
      </c>
      <c r="X41" s="206">
        <v>1.84</v>
      </c>
      <c r="Y41" s="206">
        <v>0</v>
      </c>
      <c r="Z41" s="206">
        <v>5.0199999999999996</v>
      </c>
      <c r="AA41" s="206">
        <v>1.69</v>
      </c>
      <c r="AB41" s="206">
        <v>0</v>
      </c>
      <c r="AC41" s="206">
        <v>25.46</v>
      </c>
      <c r="AD41" s="206">
        <v>0</v>
      </c>
      <c r="AE41" s="206">
        <v>0</v>
      </c>
      <c r="AF41" s="206">
        <v>0</v>
      </c>
      <c r="AG41" s="206">
        <v>45.26</v>
      </c>
      <c r="AH41" s="206">
        <v>0</v>
      </c>
      <c r="AI41" s="206">
        <v>0</v>
      </c>
      <c r="AJ41" s="206">
        <v>0</v>
      </c>
      <c r="AK41" s="206">
        <v>-5.69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23.11</v>
      </c>
      <c r="G42" s="206">
        <v>9.67</v>
      </c>
      <c r="H42" s="206">
        <v>0</v>
      </c>
      <c r="I42" s="206">
        <v>39.99</v>
      </c>
      <c r="J42" s="206">
        <v>2.44</v>
      </c>
      <c r="K42" s="206">
        <v>21.78</v>
      </c>
      <c r="L42" s="206">
        <v>0.4</v>
      </c>
      <c r="M42" s="206">
        <v>2.68</v>
      </c>
      <c r="N42" s="206">
        <v>2.1800000000000002</v>
      </c>
      <c r="O42" s="206">
        <v>3.08</v>
      </c>
      <c r="P42" s="206">
        <v>1.04</v>
      </c>
      <c r="Q42" s="206">
        <v>0.4</v>
      </c>
      <c r="R42" s="206">
        <v>0.78</v>
      </c>
      <c r="S42" s="206">
        <v>0.49</v>
      </c>
      <c r="T42" s="206">
        <v>0.56000000000000005</v>
      </c>
      <c r="U42" s="206">
        <v>2.21</v>
      </c>
      <c r="V42" s="206">
        <v>0.34</v>
      </c>
      <c r="W42" s="206">
        <v>0.87</v>
      </c>
      <c r="X42" s="206">
        <v>1.84</v>
      </c>
      <c r="Y42" s="206">
        <v>0</v>
      </c>
      <c r="Z42" s="206">
        <v>5.0199999999999996</v>
      </c>
      <c r="AA42" s="206">
        <v>1.69</v>
      </c>
      <c r="AB42" s="206">
        <v>0</v>
      </c>
      <c r="AC42" s="206">
        <v>25.46</v>
      </c>
      <c r="AD42" s="206">
        <v>0</v>
      </c>
      <c r="AE42" s="206">
        <v>0</v>
      </c>
      <c r="AF42" s="206">
        <v>0</v>
      </c>
      <c r="AG42" s="206">
        <v>45.26</v>
      </c>
      <c r="AH42" s="206">
        <v>0</v>
      </c>
      <c r="AI42" s="206">
        <v>0</v>
      </c>
      <c r="AJ42" s="206">
        <v>0</v>
      </c>
      <c r="AK42" s="206">
        <v>-5.69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23.11</v>
      </c>
      <c r="G43" s="206">
        <v>0</v>
      </c>
      <c r="H43" s="206">
        <v>0</v>
      </c>
      <c r="I43" s="206">
        <v>39.99</v>
      </c>
      <c r="J43" s="206">
        <v>2.44</v>
      </c>
      <c r="K43" s="206">
        <v>21.78</v>
      </c>
      <c r="L43" s="206">
        <v>0.4</v>
      </c>
      <c r="M43" s="206">
        <v>2.68</v>
      </c>
      <c r="N43" s="206">
        <v>2.1800000000000002</v>
      </c>
      <c r="O43" s="206">
        <v>3.08</v>
      </c>
      <c r="P43" s="206">
        <v>1.04</v>
      </c>
      <c r="Q43" s="206">
        <v>0.4</v>
      </c>
      <c r="R43" s="206">
        <v>0.78</v>
      </c>
      <c r="S43" s="206">
        <v>0.49</v>
      </c>
      <c r="T43" s="206">
        <v>0.56000000000000005</v>
      </c>
      <c r="U43" s="206">
        <v>2.21</v>
      </c>
      <c r="V43" s="206">
        <v>0.34</v>
      </c>
      <c r="W43" s="206">
        <v>0.87</v>
      </c>
      <c r="X43" s="206">
        <v>1.84</v>
      </c>
      <c r="Y43" s="206">
        <v>0</v>
      </c>
      <c r="Z43" s="206">
        <v>5.0199999999999996</v>
      </c>
      <c r="AA43" s="206">
        <v>1.69</v>
      </c>
      <c r="AB43" s="206">
        <v>0</v>
      </c>
      <c r="AC43" s="206">
        <v>20.99</v>
      </c>
      <c r="AD43" s="206">
        <v>0</v>
      </c>
      <c r="AE43" s="206">
        <v>0</v>
      </c>
      <c r="AF43" s="206">
        <v>0</v>
      </c>
      <c r="AG43" s="206">
        <v>45.26</v>
      </c>
      <c r="AH43" s="206">
        <v>0</v>
      </c>
      <c r="AI43" s="206">
        <v>0</v>
      </c>
      <c r="AJ43" s="206">
        <v>0</v>
      </c>
      <c r="AK43" s="206">
        <v>-5.69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23.11</v>
      </c>
      <c r="G44" s="206">
        <v>0</v>
      </c>
      <c r="H44" s="206">
        <v>0</v>
      </c>
      <c r="I44" s="206">
        <v>39.99</v>
      </c>
      <c r="J44" s="206">
        <v>2.44</v>
      </c>
      <c r="K44" s="206">
        <v>21.78</v>
      </c>
      <c r="L44" s="206">
        <v>0.4</v>
      </c>
      <c r="M44" s="206">
        <v>2.68</v>
      </c>
      <c r="N44" s="206">
        <v>2.1800000000000002</v>
      </c>
      <c r="O44" s="206">
        <v>3.08</v>
      </c>
      <c r="P44" s="206">
        <v>1.04</v>
      </c>
      <c r="Q44" s="206">
        <v>0.4</v>
      </c>
      <c r="R44" s="206">
        <v>0.78</v>
      </c>
      <c r="S44" s="206">
        <v>0.49</v>
      </c>
      <c r="T44" s="206">
        <v>0.56000000000000005</v>
      </c>
      <c r="U44" s="206">
        <v>2.21</v>
      </c>
      <c r="V44" s="206">
        <v>0.34</v>
      </c>
      <c r="W44" s="206">
        <v>0.87</v>
      </c>
      <c r="X44" s="206">
        <v>1.84</v>
      </c>
      <c r="Y44" s="206">
        <v>0</v>
      </c>
      <c r="Z44" s="206">
        <v>5.0199999999999996</v>
      </c>
      <c r="AA44" s="206">
        <v>1.69</v>
      </c>
      <c r="AB44" s="206">
        <v>0</v>
      </c>
      <c r="AC44" s="206">
        <v>20.99</v>
      </c>
      <c r="AD44" s="206">
        <v>0</v>
      </c>
      <c r="AE44" s="206">
        <v>0</v>
      </c>
      <c r="AF44" s="206">
        <v>0</v>
      </c>
      <c r="AG44" s="206">
        <v>45.26</v>
      </c>
      <c r="AH44" s="206">
        <v>0</v>
      </c>
      <c r="AI44" s="206">
        <v>0</v>
      </c>
      <c r="AJ44" s="206">
        <v>0</v>
      </c>
      <c r="AK44" s="206">
        <v>-5.61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23.11</v>
      </c>
      <c r="G45" s="206">
        <v>0</v>
      </c>
      <c r="H45" s="206">
        <v>0</v>
      </c>
      <c r="I45" s="206">
        <v>39.99</v>
      </c>
      <c r="J45" s="206">
        <v>2.44</v>
      </c>
      <c r="K45" s="206">
        <v>21.78</v>
      </c>
      <c r="L45" s="206">
        <v>0.4</v>
      </c>
      <c r="M45" s="206">
        <v>2.68</v>
      </c>
      <c r="N45" s="206">
        <v>2.1800000000000002</v>
      </c>
      <c r="O45" s="206">
        <v>3.08</v>
      </c>
      <c r="P45" s="206">
        <v>1.04</v>
      </c>
      <c r="Q45" s="206">
        <v>0.4</v>
      </c>
      <c r="R45" s="206">
        <v>0.78</v>
      </c>
      <c r="S45" s="206">
        <v>0.49</v>
      </c>
      <c r="T45" s="206">
        <v>0.56000000000000005</v>
      </c>
      <c r="U45" s="206">
        <v>2.21</v>
      </c>
      <c r="V45" s="206">
        <v>0.34</v>
      </c>
      <c r="W45" s="206">
        <v>0.87</v>
      </c>
      <c r="X45" s="206">
        <v>1.84</v>
      </c>
      <c r="Y45" s="206">
        <v>0</v>
      </c>
      <c r="Z45" s="206">
        <v>5.0199999999999996</v>
      </c>
      <c r="AA45" s="206">
        <v>1.69</v>
      </c>
      <c r="AB45" s="206">
        <v>0</v>
      </c>
      <c r="AC45" s="206">
        <v>20.99</v>
      </c>
      <c r="AD45" s="206">
        <v>0</v>
      </c>
      <c r="AE45" s="206">
        <v>0</v>
      </c>
      <c r="AF45" s="206">
        <v>0</v>
      </c>
      <c r="AG45" s="206">
        <v>46.94</v>
      </c>
      <c r="AH45" s="206">
        <v>0</v>
      </c>
      <c r="AI45" s="206">
        <v>0</v>
      </c>
      <c r="AJ45" s="206">
        <v>0</v>
      </c>
      <c r="AK45" s="206">
        <v>-5.94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23.11</v>
      </c>
      <c r="G46" s="206">
        <v>0</v>
      </c>
      <c r="H46" s="206">
        <v>0</v>
      </c>
      <c r="I46" s="206">
        <v>39.99</v>
      </c>
      <c r="J46" s="206">
        <v>2.44</v>
      </c>
      <c r="K46" s="206">
        <v>21.78</v>
      </c>
      <c r="L46" s="206">
        <v>0.4</v>
      </c>
      <c r="M46" s="206">
        <v>2.68</v>
      </c>
      <c r="N46" s="206">
        <v>2.1800000000000002</v>
      </c>
      <c r="O46" s="206">
        <v>3.08</v>
      </c>
      <c r="P46" s="206">
        <v>1.04</v>
      </c>
      <c r="Q46" s="206">
        <v>0.4</v>
      </c>
      <c r="R46" s="206">
        <v>0.78</v>
      </c>
      <c r="S46" s="206">
        <v>0.49</v>
      </c>
      <c r="T46" s="206">
        <v>0.56000000000000005</v>
      </c>
      <c r="U46" s="206">
        <v>2.21</v>
      </c>
      <c r="V46" s="206">
        <v>0.34</v>
      </c>
      <c r="W46" s="206">
        <v>0.87</v>
      </c>
      <c r="X46" s="206">
        <v>1.84</v>
      </c>
      <c r="Y46" s="206">
        <v>0</v>
      </c>
      <c r="Z46" s="206">
        <v>5.0199999999999996</v>
      </c>
      <c r="AA46" s="206">
        <v>1.69</v>
      </c>
      <c r="AB46" s="206">
        <v>0</v>
      </c>
      <c r="AC46" s="206">
        <v>20.99</v>
      </c>
      <c r="AD46" s="206">
        <v>0</v>
      </c>
      <c r="AE46" s="206">
        <v>0</v>
      </c>
      <c r="AF46" s="206">
        <v>0</v>
      </c>
      <c r="AG46" s="206">
        <v>46.94</v>
      </c>
      <c r="AH46" s="206">
        <v>0</v>
      </c>
      <c r="AI46" s="206">
        <v>0</v>
      </c>
      <c r="AJ46" s="206">
        <v>0</v>
      </c>
      <c r="AK46" s="206">
        <v>-6.03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2.34</v>
      </c>
      <c r="E47" s="206">
        <v>0</v>
      </c>
      <c r="F47" s="206">
        <v>23.11</v>
      </c>
      <c r="G47" s="206">
        <v>0</v>
      </c>
      <c r="H47" s="206">
        <v>0</v>
      </c>
      <c r="I47" s="206">
        <v>39.99</v>
      </c>
      <c r="J47" s="206">
        <v>2.44</v>
      </c>
      <c r="K47" s="206">
        <v>21.78</v>
      </c>
      <c r="L47" s="206">
        <v>0.4</v>
      </c>
      <c r="M47" s="206">
        <v>2.68</v>
      </c>
      <c r="N47" s="206">
        <v>2.1800000000000002</v>
      </c>
      <c r="O47" s="206">
        <v>3.08</v>
      </c>
      <c r="P47" s="206">
        <v>1.04</v>
      </c>
      <c r="Q47" s="206">
        <v>0.4</v>
      </c>
      <c r="R47" s="206">
        <v>0.78</v>
      </c>
      <c r="S47" s="206">
        <v>0.49</v>
      </c>
      <c r="T47" s="206">
        <v>0.56000000000000005</v>
      </c>
      <c r="U47" s="206">
        <v>2.21</v>
      </c>
      <c r="V47" s="206">
        <v>0.34</v>
      </c>
      <c r="W47" s="206">
        <v>0.83</v>
      </c>
      <c r="X47" s="206">
        <v>1.84</v>
      </c>
      <c r="Y47" s="206">
        <v>0</v>
      </c>
      <c r="Z47" s="206">
        <v>5.0199999999999996</v>
      </c>
      <c r="AA47" s="206">
        <v>1.69</v>
      </c>
      <c r="AB47" s="206">
        <v>0</v>
      </c>
      <c r="AC47" s="206">
        <v>20.99</v>
      </c>
      <c r="AD47" s="206">
        <v>0</v>
      </c>
      <c r="AE47" s="206">
        <v>0</v>
      </c>
      <c r="AF47" s="206">
        <v>0</v>
      </c>
      <c r="AG47" s="206">
        <v>46.94</v>
      </c>
      <c r="AH47" s="206">
        <v>0</v>
      </c>
      <c r="AI47" s="206">
        <v>0</v>
      </c>
      <c r="AJ47" s="206">
        <v>0</v>
      </c>
      <c r="AK47" s="206">
        <v>-6.03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2.34</v>
      </c>
      <c r="E48" s="206">
        <v>0</v>
      </c>
      <c r="F48" s="206">
        <v>23.11</v>
      </c>
      <c r="G48" s="206">
        <v>0</v>
      </c>
      <c r="H48" s="206">
        <v>0</v>
      </c>
      <c r="I48" s="206">
        <v>39.99</v>
      </c>
      <c r="J48" s="206">
        <v>2.44</v>
      </c>
      <c r="K48" s="206">
        <v>21.78</v>
      </c>
      <c r="L48" s="206">
        <v>0.4</v>
      </c>
      <c r="M48" s="206">
        <v>2.68</v>
      </c>
      <c r="N48" s="206">
        <v>2.1800000000000002</v>
      </c>
      <c r="O48" s="206">
        <v>3.08</v>
      </c>
      <c r="P48" s="206">
        <v>1.04</v>
      </c>
      <c r="Q48" s="206">
        <v>0.4</v>
      </c>
      <c r="R48" s="206">
        <v>0.78</v>
      </c>
      <c r="S48" s="206">
        <v>0.49</v>
      </c>
      <c r="T48" s="206">
        <v>0.56000000000000005</v>
      </c>
      <c r="U48" s="206">
        <v>2.21</v>
      </c>
      <c r="V48" s="206">
        <v>0.34</v>
      </c>
      <c r="W48" s="206">
        <v>0.83</v>
      </c>
      <c r="X48" s="206">
        <v>1.84</v>
      </c>
      <c r="Y48" s="206">
        <v>0</v>
      </c>
      <c r="Z48" s="206">
        <v>5.0199999999999996</v>
      </c>
      <c r="AA48" s="206">
        <v>1.69</v>
      </c>
      <c r="AB48" s="206">
        <v>0</v>
      </c>
      <c r="AC48" s="206">
        <v>20.99</v>
      </c>
      <c r="AD48" s="206">
        <v>0</v>
      </c>
      <c r="AE48" s="206">
        <v>0</v>
      </c>
      <c r="AF48" s="206">
        <v>0</v>
      </c>
      <c r="AG48" s="206">
        <v>46.94</v>
      </c>
      <c r="AH48" s="206">
        <v>0</v>
      </c>
      <c r="AI48" s="206">
        <v>0</v>
      </c>
      <c r="AJ48" s="206">
        <v>0</v>
      </c>
      <c r="AK48" s="206">
        <v>-6.03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2.34</v>
      </c>
      <c r="E49" s="206">
        <v>0</v>
      </c>
      <c r="F49" s="206">
        <v>23.11</v>
      </c>
      <c r="G49" s="206">
        <v>0</v>
      </c>
      <c r="H49" s="206">
        <v>0</v>
      </c>
      <c r="I49" s="206">
        <v>39.99</v>
      </c>
      <c r="J49" s="206">
        <v>2.44</v>
      </c>
      <c r="K49" s="206">
        <v>88.03</v>
      </c>
      <c r="L49" s="206">
        <v>9.44</v>
      </c>
      <c r="M49" s="206">
        <v>2.68</v>
      </c>
      <c r="N49" s="206">
        <v>2.1800000000000002</v>
      </c>
      <c r="O49" s="206">
        <v>3.08</v>
      </c>
      <c r="P49" s="206">
        <v>1.04</v>
      </c>
      <c r="Q49" s="206">
        <v>0.4</v>
      </c>
      <c r="R49" s="206">
        <v>0.78</v>
      </c>
      <c r="S49" s="206">
        <v>0.49</v>
      </c>
      <c r="T49" s="206">
        <v>0.56000000000000005</v>
      </c>
      <c r="U49" s="206">
        <v>2.21</v>
      </c>
      <c r="V49" s="206">
        <v>0.34</v>
      </c>
      <c r="W49" s="206">
        <v>0.86</v>
      </c>
      <c r="X49" s="206">
        <v>4.72</v>
      </c>
      <c r="Y49" s="206">
        <v>0</v>
      </c>
      <c r="Z49" s="206">
        <v>5.0199999999999996</v>
      </c>
      <c r="AA49" s="206">
        <v>1.69</v>
      </c>
      <c r="AB49" s="206">
        <v>0</v>
      </c>
      <c r="AC49" s="206">
        <v>20.99</v>
      </c>
      <c r="AD49" s="206">
        <v>0</v>
      </c>
      <c r="AE49" s="206">
        <v>0</v>
      </c>
      <c r="AF49" s="206">
        <v>0</v>
      </c>
      <c r="AG49" s="206">
        <v>46.94</v>
      </c>
      <c r="AH49" s="206">
        <v>0</v>
      </c>
      <c r="AI49" s="206">
        <v>0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2.34</v>
      </c>
      <c r="E50" s="206">
        <v>0</v>
      </c>
      <c r="F50" s="206">
        <v>23.11</v>
      </c>
      <c r="G50" s="206">
        <v>0</v>
      </c>
      <c r="H50" s="206">
        <v>0</v>
      </c>
      <c r="I50" s="206">
        <v>39.99</v>
      </c>
      <c r="J50" s="206">
        <v>2.44</v>
      </c>
      <c r="K50" s="206">
        <v>82.28</v>
      </c>
      <c r="L50" s="206">
        <v>9.44</v>
      </c>
      <c r="M50" s="206">
        <v>2.68</v>
      </c>
      <c r="N50" s="206">
        <v>2.1800000000000002</v>
      </c>
      <c r="O50" s="206">
        <v>3.08</v>
      </c>
      <c r="P50" s="206">
        <v>1.04</v>
      </c>
      <c r="Q50" s="206">
        <v>0.4</v>
      </c>
      <c r="R50" s="206">
        <v>0.78</v>
      </c>
      <c r="S50" s="206">
        <v>0.49</v>
      </c>
      <c r="T50" s="206">
        <v>0.56000000000000005</v>
      </c>
      <c r="U50" s="206">
        <v>2.21</v>
      </c>
      <c r="V50" s="206">
        <v>0.34</v>
      </c>
      <c r="W50" s="206">
        <v>0.86</v>
      </c>
      <c r="X50" s="206">
        <v>6.11</v>
      </c>
      <c r="Y50" s="206">
        <v>0</v>
      </c>
      <c r="Z50" s="206">
        <v>5.0199999999999996</v>
      </c>
      <c r="AA50" s="206">
        <v>1.69</v>
      </c>
      <c r="AB50" s="206">
        <v>0</v>
      </c>
      <c r="AC50" s="206">
        <v>20.99</v>
      </c>
      <c r="AD50" s="206">
        <v>0</v>
      </c>
      <c r="AE50" s="206">
        <v>0</v>
      </c>
      <c r="AF50" s="206">
        <v>0</v>
      </c>
      <c r="AG50" s="206">
        <v>46.94</v>
      </c>
      <c r="AH50" s="206">
        <v>0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32.770000000000003</v>
      </c>
      <c r="G51" s="206">
        <v>0</v>
      </c>
      <c r="H51" s="206">
        <v>0</v>
      </c>
      <c r="I51" s="206">
        <v>41.94</v>
      </c>
      <c r="J51" s="206">
        <v>0.73</v>
      </c>
      <c r="K51" s="206">
        <v>72.709999999999994</v>
      </c>
      <c r="L51" s="206">
        <v>9.44</v>
      </c>
      <c r="M51" s="206">
        <v>2.68</v>
      </c>
      <c r="N51" s="206">
        <v>2.1800000000000002</v>
      </c>
      <c r="O51" s="206">
        <v>3.08</v>
      </c>
      <c r="P51" s="206">
        <v>1.04</v>
      </c>
      <c r="Q51" s="206">
        <v>0.4</v>
      </c>
      <c r="R51" s="206">
        <v>0.78</v>
      </c>
      <c r="S51" s="206">
        <v>0.49</v>
      </c>
      <c r="T51" s="206">
        <v>0.56000000000000005</v>
      </c>
      <c r="U51" s="206">
        <v>2.21</v>
      </c>
      <c r="V51" s="206">
        <v>0.22</v>
      </c>
      <c r="W51" s="206">
        <v>0.85</v>
      </c>
      <c r="X51" s="206">
        <v>6.11</v>
      </c>
      <c r="Y51" s="206">
        <v>0</v>
      </c>
      <c r="Z51" s="206">
        <v>5.0199999999999996</v>
      </c>
      <c r="AA51" s="206">
        <v>1.69</v>
      </c>
      <c r="AB51" s="206">
        <v>0</v>
      </c>
      <c r="AC51" s="206">
        <v>25.39</v>
      </c>
      <c r="AD51" s="206">
        <v>0</v>
      </c>
      <c r="AE51" s="206">
        <v>0</v>
      </c>
      <c r="AF51" s="206">
        <v>0</v>
      </c>
      <c r="AG51" s="206">
        <v>46.94</v>
      </c>
      <c r="AH51" s="206">
        <v>0</v>
      </c>
      <c r="AI51" s="206">
        <v>0</v>
      </c>
      <c r="AJ51" s="206">
        <v>0</v>
      </c>
      <c r="AK51" s="206">
        <v>20.7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32.770000000000003</v>
      </c>
      <c r="G52" s="206">
        <v>0</v>
      </c>
      <c r="H52" s="206">
        <v>0</v>
      </c>
      <c r="I52" s="206">
        <v>41.94</v>
      </c>
      <c r="J52" s="206">
        <v>0.73</v>
      </c>
      <c r="K52" s="206">
        <v>86.11</v>
      </c>
      <c r="L52" s="206">
        <v>9.44</v>
      </c>
      <c r="M52" s="206">
        <v>2.68</v>
      </c>
      <c r="N52" s="206">
        <v>2.1800000000000002</v>
      </c>
      <c r="O52" s="206">
        <v>3.08</v>
      </c>
      <c r="P52" s="206">
        <v>1.04</v>
      </c>
      <c r="Q52" s="206">
        <v>0.4</v>
      </c>
      <c r="R52" s="206">
        <v>0.78</v>
      </c>
      <c r="S52" s="206">
        <v>0.49</v>
      </c>
      <c r="T52" s="206">
        <v>0.56000000000000005</v>
      </c>
      <c r="U52" s="206">
        <v>2.21</v>
      </c>
      <c r="V52" s="206">
        <v>0.22</v>
      </c>
      <c r="W52" s="206">
        <v>0.85</v>
      </c>
      <c r="X52" s="206">
        <v>6.11</v>
      </c>
      <c r="Y52" s="206">
        <v>0</v>
      </c>
      <c r="Z52" s="206">
        <v>5.0199999999999996</v>
      </c>
      <c r="AA52" s="206">
        <v>1.69</v>
      </c>
      <c r="AB52" s="206">
        <v>0</v>
      </c>
      <c r="AC52" s="206">
        <v>25.39</v>
      </c>
      <c r="AD52" s="206">
        <v>0</v>
      </c>
      <c r="AE52" s="206">
        <v>0</v>
      </c>
      <c r="AF52" s="206">
        <v>0</v>
      </c>
      <c r="AG52" s="206">
        <v>46.94</v>
      </c>
      <c r="AH52" s="206">
        <v>0</v>
      </c>
      <c r="AI52" s="206">
        <v>0</v>
      </c>
      <c r="AJ52" s="206">
        <v>0</v>
      </c>
      <c r="AK52" s="206">
        <v>20.7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32.770000000000003</v>
      </c>
      <c r="G53" s="206">
        <v>0</v>
      </c>
      <c r="H53" s="206">
        <v>0</v>
      </c>
      <c r="I53" s="206">
        <v>41.94</v>
      </c>
      <c r="J53" s="206">
        <v>0.73</v>
      </c>
      <c r="K53" s="206">
        <v>91.85</v>
      </c>
      <c r="L53" s="206">
        <v>9.44</v>
      </c>
      <c r="M53" s="206">
        <v>2.68</v>
      </c>
      <c r="N53" s="206">
        <v>2.1800000000000002</v>
      </c>
      <c r="O53" s="206">
        <v>3.08</v>
      </c>
      <c r="P53" s="206">
        <v>1.04</v>
      </c>
      <c r="Q53" s="206">
        <v>0.4</v>
      </c>
      <c r="R53" s="206">
        <v>0.78</v>
      </c>
      <c r="S53" s="206">
        <v>0.49</v>
      </c>
      <c r="T53" s="206">
        <v>0.56000000000000005</v>
      </c>
      <c r="U53" s="206">
        <v>2.21</v>
      </c>
      <c r="V53" s="206">
        <v>0.22</v>
      </c>
      <c r="W53" s="206">
        <v>0.85</v>
      </c>
      <c r="X53" s="206">
        <v>6.11</v>
      </c>
      <c r="Y53" s="206">
        <v>0</v>
      </c>
      <c r="Z53" s="206">
        <v>5.0199999999999996</v>
      </c>
      <c r="AA53" s="206">
        <v>1.69</v>
      </c>
      <c r="AB53" s="206">
        <v>0</v>
      </c>
      <c r="AC53" s="206">
        <v>20.99</v>
      </c>
      <c r="AD53" s="206">
        <v>0</v>
      </c>
      <c r="AE53" s="206">
        <v>0</v>
      </c>
      <c r="AF53" s="206">
        <v>0</v>
      </c>
      <c r="AG53" s="206">
        <v>49.93</v>
      </c>
      <c r="AH53" s="206">
        <v>0</v>
      </c>
      <c r="AI53" s="206">
        <v>0</v>
      </c>
      <c r="AJ53" s="206">
        <v>0</v>
      </c>
      <c r="AK53" s="206">
        <v>19.91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32.770000000000003</v>
      </c>
      <c r="G54" s="206">
        <v>0</v>
      </c>
      <c r="H54" s="206">
        <v>0</v>
      </c>
      <c r="I54" s="206">
        <v>41.94</v>
      </c>
      <c r="J54" s="206">
        <v>0.73</v>
      </c>
      <c r="K54" s="206">
        <v>91.85</v>
      </c>
      <c r="L54" s="206">
        <v>9.44</v>
      </c>
      <c r="M54" s="206">
        <v>2.68</v>
      </c>
      <c r="N54" s="206">
        <v>2.1800000000000002</v>
      </c>
      <c r="O54" s="206">
        <v>3.08</v>
      </c>
      <c r="P54" s="206">
        <v>1.04</v>
      </c>
      <c r="Q54" s="206">
        <v>0.4</v>
      </c>
      <c r="R54" s="206">
        <v>0.78</v>
      </c>
      <c r="S54" s="206">
        <v>0.49</v>
      </c>
      <c r="T54" s="206">
        <v>0.56000000000000005</v>
      </c>
      <c r="U54" s="206">
        <v>2.21</v>
      </c>
      <c r="V54" s="206">
        <v>0.22</v>
      </c>
      <c r="W54" s="206">
        <v>0.85</v>
      </c>
      <c r="X54" s="206">
        <v>6.11</v>
      </c>
      <c r="Y54" s="206">
        <v>0</v>
      </c>
      <c r="Z54" s="206">
        <v>5.0199999999999996</v>
      </c>
      <c r="AA54" s="206">
        <v>1.69</v>
      </c>
      <c r="AB54" s="206">
        <v>0</v>
      </c>
      <c r="AC54" s="206">
        <v>20.99</v>
      </c>
      <c r="AD54" s="206">
        <v>0</v>
      </c>
      <c r="AE54" s="206">
        <v>0</v>
      </c>
      <c r="AF54" s="206">
        <v>0</v>
      </c>
      <c r="AG54" s="206">
        <v>49.93</v>
      </c>
      <c r="AH54" s="206">
        <v>0</v>
      </c>
      <c r="AI54" s="206">
        <v>0</v>
      </c>
      <c r="AJ54" s="206">
        <v>0</v>
      </c>
      <c r="AK54" s="206">
        <v>19.91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32.770000000000003</v>
      </c>
      <c r="G55" s="206">
        <v>0</v>
      </c>
      <c r="H55" s="206">
        <v>0</v>
      </c>
      <c r="I55" s="206">
        <v>41.94</v>
      </c>
      <c r="J55" s="206">
        <v>0.73</v>
      </c>
      <c r="K55" s="206">
        <v>164.54</v>
      </c>
      <c r="L55" s="206">
        <v>9.44</v>
      </c>
      <c r="M55" s="206">
        <v>2.68</v>
      </c>
      <c r="N55" s="206">
        <v>2.1800000000000002</v>
      </c>
      <c r="O55" s="206">
        <v>3.08</v>
      </c>
      <c r="P55" s="206">
        <v>1.04</v>
      </c>
      <c r="Q55" s="206">
        <v>0.4</v>
      </c>
      <c r="R55" s="206">
        <v>0.78</v>
      </c>
      <c r="S55" s="206">
        <v>0.43</v>
      </c>
      <c r="T55" s="206">
        <v>0.56000000000000005</v>
      </c>
      <c r="U55" s="206">
        <v>2.21</v>
      </c>
      <c r="V55" s="206">
        <v>0.22</v>
      </c>
      <c r="W55" s="206">
        <v>0.85</v>
      </c>
      <c r="X55" s="206">
        <v>6.11</v>
      </c>
      <c r="Y55" s="206">
        <v>0</v>
      </c>
      <c r="Z55" s="206">
        <v>5.0199999999999996</v>
      </c>
      <c r="AA55" s="206">
        <v>1.69</v>
      </c>
      <c r="AB55" s="206">
        <v>0</v>
      </c>
      <c r="AC55" s="206">
        <v>20.99</v>
      </c>
      <c r="AD55" s="206">
        <v>0</v>
      </c>
      <c r="AE55" s="206">
        <v>0</v>
      </c>
      <c r="AF55" s="206">
        <v>0</v>
      </c>
      <c r="AG55" s="206">
        <v>49.93</v>
      </c>
      <c r="AH55" s="206">
        <v>0</v>
      </c>
      <c r="AI55" s="206">
        <v>0</v>
      </c>
      <c r="AJ55" s="206">
        <v>0</v>
      </c>
      <c r="AK55" s="206">
        <v>19.91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32.770000000000003</v>
      </c>
      <c r="G56" s="206">
        <v>0</v>
      </c>
      <c r="H56" s="206">
        <v>0</v>
      </c>
      <c r="I56" s="206">
        <v>41.94</v>
      </c>
      <c r="J56" s="206">
        <v>0.73</v>
      </c>
      <c r="K56" s="206">
        <v>142.77000000000001</v>
      </c>
      <c r="L56" s="206">
        <v>9.44</v>
      </c>
      <c r="M56" s="206">
        <v>2.68</v>
      </c>
      <c r="N56" s="206">
        <v>2.1800000000000002</v>
      </c>
      <c r="O56" s="206">
        <v>3.08</v>
      </c>
      <c r="P56" s="206">
        <v>1.04</v>
      </c>
      <c r="Q56" s="206">
        <v>0.4</v>
      </c>
      <c r="R56" s="206">
        <v>0.78</v>
      </c>
      <c r="S56" s="206">
        <v>0.36</v>
      </c>
      <c r="T56" s="206">
        <v>0.56000000000000005</v>
      </c>
      <c r="U56" s="206">
        <v>2.21</v>
      </c>
      <c r="V56" s="206">
        <v>0.22</v>
      </c>
      <c r="W56" s="206">
        <v>0.76</v>
      </c>
      <c r="X56" s="206">
        <v>6.11</v>
      </c>
      <c r="Y56" s="206">
        <v>0</v>
      </c>
      <c r="Z56" s="206">
        <v>5.0199999999999996</v>
      </c>
      <c r="AA56" s="206">
        <v>1.69</v>
      </c>
      <c r="AB56" s="206">
        <v>0</v>
      </c>
      <c r="AC56" s="206">
        <v>20.99</v>
      </c>
      <c r="AD56" s="206">
        <v>0</v>
      </c>
      <c r="AE56" s="206">
        <v>0</v>
      </c>
      <c r="AF56" s="206">
        <v>0</v>
      </c>
      <c r="AG56" s="206">
        <v>49.93</v>
      </c>
      <c r="AH56" s="206">
        <v>0</v>
      </c>
      <c r="AI56" s="206">
        <v>0</v>
      </c>
      <c r="AJ56" s="206">
        <v>0</v>
      </c>
      <c r="AK56" s="206">
        <v>19.91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32.770000000000003</v>
      </c>
      <c r="G57" s="206">
        <v>0</v>
      </c>
      <c r="H57" s="206">
        <v>0</v>
      </c>
      <c r="I57" s="206">
        <v>41.94</v>
      </c>
      <c r="J57" s="206">
        <v>0.73</v>
      </c>
      <c r="K57" s="206">
        <v>138.77000000000001</v>
      </c>
      <c r="L57" s="206">
        <v>9.44</v>
      </c>
      <c r="M57" s="206">
        <v>2.68</v>
      </c>
      <c r="N57" s="206">
        <v>2.1800000000000002</v>
      </c>
      <c r="O57" s="206">
        <v>3.08</v>
      </c>
      <c r="P57" s="206">
        <v>1.04</v>
      </c>
      <c r="Q57" s="206">
        <v>0.4</v>
      </c>
      <c r="R57" s="206">
        <v>0.78</v>
      </c>
      <c r="S57" s="206">
        <v>0.2</v>
      </c>
      <c r="T57" s="206">
        <v>0.56000000000000005</v>
      </c>
      <c r="U57" s="206">
        <v>2.21</v>
      </c>
      <c r="V57" s="206">
        <v>0.22</v>
      </c>
      <c r="W57" s="206">
        <v>0.84</v>
      </c>
      <c r="X57" s="206">
        <v>9.33</v>
      </c>
      <c r="Y57" s="206">
        <v>0</v>
      </c>
      <c r="Z57" s="206">
        <v>5.0199999999999996</v>
      </c>
      <c r="AA57" s="206">
        <v>1.69</v>
      </c>
      <c r="AB57" s="206">
        <v>0</v>
      </c>
      <c r="AC57" s="206">
        <v>20.99</v>
      </c>
      <c r="AD57" s="206">
        <v>0</v>
      </c>
      <c r="AE57" s="206">
        <v>0</v>
      </c>
      <c r="AF57" s="206">
        <v>0</v>
      </c>
      <c r="AG57" s="206">
        <v>53</v>
      </c>
      <c r="AH57" s="206">
        <v>0</v>
      </c>
      <c r="AI57" s="206">
        <v>0</v>
      </c>
      <c r="AJ57" s="206">
        <v>0</v>
      </c>
      <c r="AK57" s="206">
        <v>19.91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32.770000000000003</v>
      </c>
      <c r="G58" s="206">
        <v>0</v>
      </c>
      <c r="H58" s="206">
        <v>0</v>
      </c>
      <c r="I58" s="206">
        <v>41.94</v>
      </c>
      <c r="J58" s="206">
        <v>0.73</v>
      </c>
      <c r="K58" s="206">
        <v>133.97999999999999</v>
      </c>
      <c r="L58" s="206">
        <v>9.44</v>
      </c>
      <c r="M58" s="206">
        <v>2.68</v>
      </c>
      <c r="N58" s="206">
        <v>2.1800000000000002</v>
      </c>
      <c r="O58" s="206">
        <v>3.08</v>
      </c>
      <c r="P58" s="206">
        <v>1.04</v>
      </c>
      <c r="Q58" s="206">
        <v>0.4</v>
      </c>
      <c r="R58" s="206">
        <v>0.78</v>
      </c>
      <c r="S58" s="206">
        <v>0.13</v>
      </c>
      <c r="T58" s="206">
        <v>0.56000000000000005</v>
      </c>
      <c r="U58" s="206">
        <v>2.21</v>
      </c>
      <c r="V58" s="206">
        <v>0.22</v>
      </c>
      <c r="W58" s="206">
        <v>0.67</v>
      </c>
      <c r="X58" s="206">
        <v>9.33</v>
      </c>
      <c r="Y58" s="206">
        <v>0</v>
      </c>
      <c r="Z58" s="206">
        <v>5.0199999999999996</v>
      </c>
      <c r="AA58" s="206">
        <v>1.69</v>
      </c>
      <c r="AB58" s="206">
        <v>0</v>
      </c>
      <c r="AC58" s="206">
        <v>20.99</v>
      </c>
      <c r="AD58" s="206">
        <v>0</v>
      </c>
      <c r="AE58" s="206">
        <v>0</v>
      </c>
      <c r="AF58" s="206">
        <v>0</v>
      </c>
      <c r="AG58" s="206">
        <v>53</v>
      </c>
      <c r="AH58" s="206">
        <v>0</v>
      </c>
      <c r="AI58" s="206">
        <v>0</v>
      </c>
      <c r="AJ58" s="206">
        <v>0</v>
      </c>
      <c r="AK58" s="206">
        <v>19.91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32.770000000000003</v>
      </c>
      <c r="G59" s="206">
        <v>0</v>
      </c>
      <c r="H59" s="206">
        <v>0</v>
      </c>
      <c r="I59" s="206">
        <v>41.94</v>
      </c>
      <c r="J59" s="206">
        <v>0.73</v>
      </c>
      <c r="K59" s="206">
        <v>146.43</v>
      </c>
      <c r="L59" s="206">
        <v>9.44</v>
      </c>
      <c r="M59" s="206">
        <v>2.68</v>
      </c>
      <c r="N59" s="206">
        <v>2.1800000000000002</v>
      </c>
      <c r="O59" s="206">
        <v>3.08</v>
      </c>
      <c r="P59" s="206">
        <v>1.04</v>
      </c>
      <c r="Q59" s="206">
        <v>0.4</v>
      </c>
      <c r="R59" s="206">
        <v>0.78</v>
      </c>
      <c r="S59" s="206">
        <v>0.13</v>
      </c>
      <c r="T59" s="206">
        <v>0.56000000000000005</v>
      </c>
      <c r="U59" s="206">
        <v>2.21</v>
      </c>
      <c r="V59" s="206">
        <v>0.22</v>
      </c>
      <c r="W59" s="206">
        <v>0.67</v>
      </c>
      <c r="X59" s="206">
        <v>5.24</v>
      </c>
      <c r="Y59" s="206">
        <v>0</v>
      </c>
      <c r="Z59" s="206">
        <v>5.0199999999999996</v>
      </c>
      <c r="AA59" s="206">
        <v>1.69</v>
      </c>
      <c r="AB59" s="206">
        <v>0</v>
      </c>
      <c r="AC59" s="206">
        <v>20.99</v>
      </c>
      <c r="AD59" s="206">
        <v>0</v>
      </c>
      <c r="AE59" s="206">
        <v>0</v>
      </c>
      <c r="AF59" s="206">
        <v>0</v>
      </c>
      <c r="AG59" s="206">
        <v>53</v>
      </c>
      <c r="AH59" s="206">
        <v>0</v>
      </c>
      <c r="AI59" s="206">
        <v>0</v>
      </c>
      <c r="AJ59" s="206">
        <v>0</v>
      </c>
      <c r="AK59" s="206">
        <v>17.649999999999999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32.770000000000003</v>
      </c>
      <c r="G60" s="206">
        <v>0</v>
      </c>
      <c r="H60" s="206">
        <v>0</v>
      </c>
      <c r="I60" s="206">
        <v>41.94</v>
      </c>
      <c r="J60" s="206">
        <v>0.73</v>
      </c>
      <c r="K60" s="206">
        <v>151.22</v>
      </c>
      <c r="L60" s="206">
        <v>9.44</v>
      </c>
      <c r="M60" s="206">
        <v>2.68</v>
      </c>
      <c r="N60" s="206">
        <v>2.1800000000000002</v>
      </c>
      <c r="O60" s="206">
        <v>3.08</v>
      </c>
      <c r="P60" s="206">
        <v>1.04</v>
      </c>
      <c r="Q60" s="206">
        <v>0.4</v>
      </c>
      <c r="R60" s="206">
        <v>0.78</v>
      </c>
      <c r="S60" s="206">
        <v>0.13</v>
      </c>
      <c r="T60" s="206">
        <v>0.56000000000000005</v>
      </c>
      <c r="U60" s="206">
        <v>2.21</v>
      </c>
      <c r="V60" s="206">
        <v>0.22</v>
      </c>
      <c r="W60" s="206">
        <v>0.76</v>
      </c>
      <c r="X60" s="206">
        <v>5.24</v>
      </c>
      <c r="Y60" s="206">
        <v>0</v>
      </c>
      <c r="Z60" s="206">
        <v>5.0199999999999996</v>
      </c>
      <c r="AA60" s="206">
        <v>1.69</v>
      </c>
      <c r="AB60" s="206">
        <v>0</v>
      </c>
      <c r="AC60" s="206">
        <v>20.99</v>
      </c>
      <c r="AD60" s="206">
        <v>0</v>
      </c>
      <c r="AE60" s="206">
        <v>0</v>
      </c>
      <c r="AF60" s="206">
        <v>0</v>
      </c>
      <c r="AG60" s="206">
        <v>53</v>
      </c>
      <c r="AH60" s="206">
        <v>0</v>
      </c>
      <c r="AI60" s="206">
        <v>0</v>
      </c>
      <c r="AJ60" s="206">
        <v>0</v>
      </c>
      <c r="AK60" s="206">
        <v>17.649999999999999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32.770000000000003</v>
      </c>
      <c r="G61" s="206">
        <v>0</v>
      </c>
      <c r="H61" s="206">
        <v>0</v>
      </c>
      <c r="I61" s="206">
        <v>41.94</v>
      </c>
      <c r="J61" s="206">
        <v>0.73</v>
      </c>
      <c r="K61" s="206">
        <v>154.09</v>
      </c>
      <c r="L61" s="206">
        <v>9.44</v>
      </c>
      <c r="M61" s="206">
        <v>2.68</v>
      </c>
      <c r="N61" s="206">
        <v>2.1800000000000002</v>
      </c>
      <c r="O61" s="206">
        <v>3.08</v>
      </c>
      <c r="P61" s="206">
        <v>1.04</v>
      </c>
      <c r="Q61" s="206">
        <v>0.4</v>
      </c>
      <c r="R61" s="206">
        <v>0.78</v>
      </c>
      <c r="S61" s="206">
        <v>0.13</v>
      </c>
      <c r="T61" s="206">
        <v>0.56000000000000005</v>
      </c>
      <c r="U61" s="206">
        <v>2.21</v>
      </c>
      <c r="V61" s="206">
        <v>0.22</v>
      </c>
      <c r="W61" s="206">
        <v>0.76</v>
      </c>
      <c r="X61" s="206">
        <v>5.24</v>
      </c>
      <c r="Y61" s="206">
        <v>0</v>
      </c>
      <c r="Z61" s="206">
        <v>5.0199999999999996</v>
      </c>
      <c r="AA61" s="206">
        <v>1.69</v>
      </c>
      <c r="AB61" s="206">
        <v>0</v>
      </c>
      <c r="AC61" s="206">
        <v>20.99</v>
      </c>
      <c r="AD61" s="206">
        <v>0</v>
      </c>
      <c r="AE61" s="206">
        <v>0</v>
      </c>
      <c r="AF61" s="206">
        <v>0</v>
      </c>
      <c r="AG61" s="206">
        <v>53</v>
      </c>
      <c r="AH61" s="206">
        <v>0</v>
      </c>
      <c r="AI61" s="206">
        <v>0</v>
      </c>
      <c r="AJ61" s="206">
        <v>0</v>
      </c>
      <c r="AK61" s="206">
        <v>17.649999999999999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32.770000000000003</v>
      </c>
      <c r="G62" s="206">
        <v>0</v>
      </c>
      <c r="H62" s="206">
        <v>0</v>
      </c>
      <c r="I62" s="206">
        <v>41.94</v>
      </c>
      <c r="J62" s="206">
        <v>0.73</v>
      </c>
      <c r="K62" s="206">
        <v>148.34</v>
      </c>
      <c r="L62" s="206">
        <v>9.44</v>
      </c>
      <c r="M62" s="206">
        <v>2.68</v>
      </c>
      <c r="N62" s="206">
        <v>2.1800000000000002</v>
      </c>
      <c r="O62" s="206">
        <v>3.08</v>
      </c>
      <c r="P62" s="206">
        <v>1.04</v>
      </c>
      <c r="Q62" s="206">
        <v>0.4</v>
      </c>
      <c r="R62" s="206">
        <v>0.78</v>
      </c>
      <c r="S62" s="206">
        <v>0.13</v>
      </c>
      <c r="T62" s="206">
        <v>0.56000000000000005</v>
      </c>
      <c r="U62" s="206">
        <v>2.21</v>
      </c>
      <c r="V62" s="206">
        <v>0.22</v>
      </c>
      <c r="W62" s="206">
        <v>0.84</v>
      </c>
      <c r="X62" s="206">
        <v>5.24</v>
      </c>
      <c r="Y62" s="206">
        <v>0</v>
      </c>
      <c r="Z62" s="206">
        <v>5.0199999999999996</v>
      </c>
      <c r="AA62" s="206">
        <v>1.69</v>
      </c>
      <c r="AB62" s="206">
        <v>0</v>
      </c>
      <c r="AC62" s="206">
        <v>20.99</v>
      </c>
      <c r="AD62" s="206">
        <v>0</v>
      </c>
      <c r="AE62" s="206">
        <v>0</v>
      </c>
      <c r="AF62" s="206">
        <v>0</v>
      </c>
      <c r="AG62" s="206">
        <v>53</v>
      </c>
      <c r="AH62" s="206">
        <v>0</v>
      </c>
      <c r="AI62" s="206">
        <v>0</v>
      </c>
      <c r="AJ62" s="206">
        <v>0</v>
      </c>
      <c r="AK62" s="206">
        <v>17.649999999999999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32.770000000000003</v>
      </c>
      <c r="G63" s="206">
        <v>0</v>
      </c>
      <c r="H63" s="206">
        <v>0</v>
      </c>
      <c r="I63" s="206">
        <v>41.94</v>
      </c>
      <c r="J63" s="206">
        <v>0.73</v>
      </c>
      <c r="K63" s="206">
        <v>114.84</v>
      </c>
      <c r="L63" s="206">
        <v>9.44</v>
      </c>
      <c r="M63" s="206">
        <v>2.68</v>
      </c>
      <c r="N63" s="206">
        <v>2.1800000000000002</v>
      </c>
      <c r="O63" s="206">
        <v>3.08</v>
      </c>
      <c r="P63" s="206">
        <v>1.04</v>
      </c>
      <c r="Q63" s="206">
        <v>0.4</v>
      </c>
      <c r="R63" s="206">
        <v>0.78</v>
      </c>
      <c r="S63" s="206">
        <v>0.13</v>
      </c>
      <c r="T63" s="206">
        <v>0.56000000000000005</v>
      </c>
      <c r="U63" s="206">
        <v>2.21</v>
      </c>
      <c r="V63" s="206">
        <v>0.22</v>
      </c>
      <c r="W63" s="206">
        <v>0.85</v>
      </c>
      <c r="X63" s="206">
        <v>5.24</v>
      </c>
      <c r="Y63" s="206">
        <v>0</v>
      </c>
      <c r="Z63" s="206">
        <v>5.0199999999999996</v>
      </c>
      <c r="AA63" s="206">
        <v>1.69</v>
      </c>
      <c r="AB63" s="206">
        <v>0</v>
      </c>
      <c r="AC63" s="206">
        <v>20.99</v>
      </c>
      <c r="AD63" s="206">
        <v>0</v>
      </c>
      <c r="AE63" s="206">
        <v>0</v>
      </c>
      <c r="AF63" s="206">
        <v>0</v>
      </c>
      <c r="AG63" s="206">
        <v>53</v>
      </c>
      <c r="AH63" s="206">
        <v>0</v>
      </c>
      <c r="AI63" s="206">
        <v>0</v>
      </c>
      <c r="AJ63" s="206">
        <v>0</v>
      </c>
      <c r="AK63" s="206">
        <v>15.85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32.770000000000003</v>
      </c>
      <c r="G64" s="206">
        <v>0</v>
      </c>
      <c r="H64" s="206">
        <v>0</v>
      </c>
      <c r="I64" s="206">
        <v>41.94</v>
      </c>
      <c r="J64" s="206">
        <v>0.73</v>
      </c>
      <c r="K64" s="206">
        <v>114.83</v>
      </c>
      <c r="L64" s="206">
        <v>9.44</v>
      </c>
      <c r="M64" s="206">
        <v>2.68</v>
      </c>
      <c r="N64" s="206">
        <v>2.1800000000000002</v>
      </c>
      <c r="O64" s="206">
        <v>3.08</v>
      </c>
      <c r="P64" s="206">
        <v>1.04</v>
      </c>
      <c r="Q64" s="206">
        <v>0.4</v>
      </c>
      <c r="R64" s="206">
        <v>0.78</v>
      </c>
      <c r="S64" s="206">
        <v>0.13</v>
      </c>
      <c r="T64" s="206">
        <v>0.56000000000000005</v>
      </c>
      <c r="U64" s="206">
        <v>2.21</v>
      </c>
      <c r="V64" s="206">
        <v>0.22</v>
      </c>
      <c r="W64" s="206">
        <v>0.85</v>
      </c>
      <c r="X64" s="206">
        <v>5.24</v>
      </c>
      <c r="Y64" s="206">
        <v>0</v>
      </c>
      <c r="Z64" s="206">
        <v>5.0199999999999996</v>
      </c>
      <c r="AA64" s="206">
        <v>1.69</v>
      </c>
      <c r="AB64" s="206">
        <v>0</v>
      </c>
      <c r="AC64" s="206">
        <v>20.99</v>
      </c>
      <c r="AD64" s="206">
        <v>0</v>
      </c>
      <c r="AE64" s="206">
        <v>0</v>
      </c>
      <c r="AF64" s="206">
        <v>0</v>
      </c>
      <c r="AG64" s="206">
        <v>53</v>
      </c>
      <c r="AH64" s="206">
        <v>0</v>
      </c>
      <c r="AI64" s="206">
        <v>0</v>
      </c>
      <c r="AJ64" s="206">
        <v>0</v>
      </c>
      <c r="AK64" s="206">
        <v>15.85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32.770000000000003</v>
      </c>
      <c r="G65" s="206">
        <v>0</v>
      </c>
      <c r="H65" s="206">
        <v>0</v>
      </c>
      <c r="I65" s="206">
        <v>41.94</v>
      </c>
      <c r="J65" s="206">
        <v>0.73</v>
      </c>
      <c r="K65" s="206">
        <v>116.75</v>
      </c>
      <c r="L65" s="206">
        <v>9.44</v>
      </c>
      <c r="M65" s="206">
        <v>2.68</v>
      </c>
      <c r="N65" s="206">
        <v>2.1800000000000002</v>
      </c>
      <c r="O65" s="206">
        <v>3.08</v>
      </c>
      <c r="P65" s="206">
        <v>1.04</v>
      </c>
      <c r="Q65" s="206">
        <v>0.4</v>
      </c>
      <c r="R65" s="206">
        <v>0.78</v>
      </c>
      <c r="S65" s="206">
        <v>0.13</v>
      </c>
      <c r="T65" s="206">
        <v>0.56000000000000005</v>
      </c>
      <c r="U65" s="206">
        <v>2.21</v>
      </c>
      <c r="V65" s="206">
        <v>0.22</v>
      </c>
      <c r="W65" s="206">
        <v>0.85</v>
      </c>
      <c r="X65" s="206">
        <v>6.62</v>
      </c>
      <c r="Y65" s="206">
        <v>0</v>
      </c>
      <c r="Z65" s="206">
        <v>5.0199999999999996</v>
      </c>
      <c r="AA65" s="206">
        <v>1.69</v>
      </c>
      <c r="AB65" s="206">
        <v>0</v>
      </c>
      <c r="AC65" s="206">
        <v>20.99</v>
      </c>
      <c r="AD65" s="206">
        <v>0</v>
      </c>
      <c r="AE65" s="206">
        <v>0</v>
      </c>
      <c r="AF65" s="206">
        <v>0</v>
      </c>
      <c r="AG65" s="206">
        <v>53</v>
      </c>
      <c r="AH65" s="206">
        <v>0</v>
      </c>
      <c r="AI65" s="206">
        <v>0</v>
      </c>
      <c r="AJ65" s="206">
        <v>0</v>
      </c>
      <c r="AK65" s="206">
        <v>18.399999999999999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32.770000000000003</v>
      </c>
      <c r="G66" s="206">
        <v>0</v>
      </c>
      <c r="H66" s="206">
        <v>0</v>
      </c>
      <c r="I66" s="206">
        <v>41.94</v>
      </c>
      <c r="J66" s="206">
        <v>0.73</v>
      </c>
      <c r="K66" s="206">
        <v>118.66</v>
      </c>
      <c r="L66" s="206">
        <v>9.44</v>
      </c>
      <c r="M66" s="206">
        <v>2.68</v>
      </c>
      <c r="N66" s="206">
        <v>2.1800000000000002</v>
      </c>
      <c r="O66" s="206">
        <v>3.08</v>
      </c>
      <c r="P66" s="206">
        <v>1.04</v>
      </c>
      <c r="Q66" s="206">
        <v>0.4</v>
      </c>
      <c r="R66" s="206">
        <v>0.78</v>
      </c>
      <c r="S66" s="206">
        <v>0.13</v>
      </c>
      <c r="T66" s="206">
        <v>0.56000000000000005</v>
      </c>
      <c r="U66" s="206">
        <v>2.21</v>
      </c>
      <c r="V66" s="206">
        <v>0.22</v>
      </c>
      <c r="W66" s="206">
        <v>0.85</v>
      </c>
      <c r="X66" s="206">
        <v>6.62</v>
      </c>
      <c r="Y66" s="206">
        <v>0</v>
      </c>
      <c r="Z66" s="206">
        <v>5.0199999999999996</v>
      </c>
      <c r="AA66" s="206">
        <v>1.69</v>
      </c>
      <c r="AB66" s="206">
        <v>0</v>
      </c>
      <c r="AC66" s="206">
        <v>20.99</v>
      </c>
      <c r="AD66" s="206">
        <v>0</v>
      </c>
      <c r="AE66" s="206">
        <v>0</v>
      </c>
      <c r="AF66" s="206">
        <v>0</v>
      </c>
      <c r="AG66" s="206">
        <v>53</v>
      </c>
      <c r="AH66" s="206">
        <v>0</v>
      </c>
      <c r="AI66" s="206">
        <v>0</v>
      </c>
      <c r="AJ66" s="206">
        <v>0</v>
      </c>
      <c r="AK66" s="206">
        <v>19.18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32.770000000000003</v>
      </c>
      <c r="G67" s="206">
        <v>0</v>
      </c>
      <c r="H67" s="206">
        <v>0</v>
      </c>
      <c r="I67" s="206">
        <v>41.94</v>
      </c>
      <c r="J67" s="206">
        <v>0.73</v>
      </c>
      <c r="K67" s="206">
        <v>153.13</v>
      </c>
      <c r="L67" s="206">
        <v>9.44</v>
      </c>
      <c r="M67" s="206">
        <v>2.68</v>
      </c>
      <c r="N67" s="206">
        <v>2.1800000000000002</v>
      </c>
      <c r="O67" s="206">
        <v>3.08</v>
      </c>
      <c r="P67" s="206">
        <v>1.04</v>
      </c>
      <c r="Q67" s="206">
        <v>0.4</v>
      </c>
      <c r="R67" s="206">
        <v>0.78</v>
      </c>
      <c r="S67" s="206">
        <v>0.13</v>
      </c>
      <c r="T67" s="206">
        <v>0.56000000000000005</v>
      </c>
      <c r="U67" s="206">
        <v>2.21</v>
      </c>
      <c r="V67" s="206">
        <v>0.22</v>
      </c>
      <c r="W67" s="206">
        <v>0.83</v>
      </c>
      <c r="X67" s="206">
        <v>6.62</v>
      </c>
      <c r="Y67" s="206">
        <v>0</v>
      </c>
      <c r="Z67" s="206">
        <v>5.0199999999999996</v>
      </c>
      <c r="AA67" s="206">
        <v>1.69</v>
      </c>
      <c r="AB67" s="206">
        <v>0</v>
      </c>
      <c r="AC67" s="206">
        <v>20.99</v>
      </c>
      <c r="AD67" s="206">
        <v>0</v>
      </c>
      <c r="AE67" s="206">
        <v>0</v>
      </c>
      <c r="AF67" s="206">
        <v>0</v>
      </c>
      <c r="AG67" s="206">
        <v>53</v>
      </c>
      <c r="AH67" s="206">
        <v>11.32</v>
      </c>
      <c r="AI67" s="206">
        <v>0</v>
      </c>
      <c r="AJ67" s="206">
        <v>0</v>
      </c>
      <c r="AK67" s="206">
        <v>21.02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32.770000000000003</v>
      </c>
      <c r="G68" s="206">
        <v>0</v>
      </c>
      <c r="H68" s="206">
        <v>0</v>
      </c>
      <c r="I68" s="206">
        <v>41.94</v>
      </c>
      <c r="J68" s="206">
        <v>0.73</v>
      </c>
      <c r="K68" s="206">
        <v>143.56</v>
      </c>
      <c r="L68" s="206">
        <v>9.44</v>
      </c>
      <c r="M68" s="206">
        <v>2.68</v>
      </c>
      <c r="N68" s="206">
        <v>2.1800000000000002</v>
      </c>
      <c r="O68" s="206">
        <v>3.08</v>
      </c>
      <c r="P68" s="206">
        <v>1.04</v>
      </c>
      <c r="Q68" s="206">
        <v>0.4</v>
      </c>
      <c r="R68" s="206">
        <v>0.78</v>
      </c>
      <c r="S68" s="206">
        <v>0.13</v>
      </c>
      <c r="T68" s="206">
        <v>0.56000000000000005</v>
      </c>
      <c r="U68" s="206">
        <v>2.21</v>
      </c>
      <c r="V68" s="206">
        <v>0.22</v>
      </c>
      <c r="W68" s="206">
        <v>0.83</v>
      </c>
      <c r="X68" s="206">
        <v>6.62</v>
      </c>
      <c r="Y68" s="206">
        <v>0</v>
      </c>
      <c r="Z68" s="206">
        <v>5.0199999999999996</v>
      </c>
      <c r="AA68" s="206">
        <v>1.69</v>
      </c>
      <c r="AB68" s="206">
        <v>0</v>
      </c>
      <c r="AC68" s="206">
        <v>20.99</v>
      </c>
      <c r="AD68" s="206">
        <v>0</v>
      </c>
      <c r="AE68" s="206">
        <v>0</v>
      </c>
      <c r="AF68" s="206">
        <v>0</v>
      </c>
      <c r="AG68" s="206">
        <v>53</v>
      </c>
      <c r="AH68" s="206">
        <v>11.32</v>
      </c>
      <c r="AI68" s="206">
        <v>0</v>
      </c>
      <c r="AJ68" s="206">
        <v>0</v>
      </c>
      <c r="AK68" s="206">
        <v>21.02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32.770000000000003</v>
      </c>
      <c r="G69" s="206">
        <v>0</v>
      </c>
      <c r="H69" s="206">
        <v>0</v>
      </c>
      <c r="I69" s="206">
        <v>41.94</v>
      </c>
      <c r="J69" s="206">
        <v>0.73</v>
      </c>
      <c r="K69" s="206">
        <v>70.8</v>
      </c>
      <c r="L69" s="206">
        <v>9.44</v>
      </c>
      <c r="M69" s="206">
        <v>2.68</v>
      </c>
      <c r="N69" s="206">
        <v>2.1800000000000002</v>
      </c>
      <c r="O69" s="206">
        <v>3.08</v>
      </c>
      <c r="P69" s="206">
        <v>1.04</v>
      </c>
      <c r="Q69" s="206">
        <v>0.4</v>
      </c>
      <c r="R69" s="206">
        <v>0.78</v>
      </c>
      <c r="S69" s="206">
        <v>0.13</v>
      </c>
      <c r="T69" s="206">
        <v>0.56000000000000005</v>
      </c>
      <c r="U69" s="206">
        <v>2.21</v>
      </c>
      <c r="V69" s="206">
        <v>0.22</v>
      </c>
      <c r="W69" s="206">
        <v>0.83</v>
      </c>
      <c r="X69" s="206">
        <v>7.55</v>
      </c>
      <c r="Y69" s="206">
        <v>0</v>
      </c>
      <c r="Z69" s="206">
        <v>5.0199999999999996</v>
      </c>
      <c r="AA69" s="206">
        <v>1.69</v>
      </c>
      <c r="AB69" s="206">
        <v>0</v>
      </c>
      <c r="AC69" s="206">
        <v>20.99</v>
      </c>
      <c r="AD69" s="206">
        <v>0</v>
      </c>
      <c r="AE69" s="206">
        <v>0</v>
      </c>
      <c r="AF69" s="206">
        <v>0</v>
      </c>
      <c r="AG69" s="206">
        <v>53</v>
      </c>
      <c r="AH69" s="206">
        <v>16.97</v>
      </c>
      <c r="AI69" s="206">
        <v>0</v>
      </c>
      <c r="AJ69" s="206">
        <v>0</v>
      </c>
      <c r="AK69" s="206">
        <v>21.47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32.770000000000003</v>
      </c>
      <c r="G70" s="206">
        <v>0</v>
      </c>
      <c r="H70" s="206">
        <v>0</v>
      </c>
      <c r="I70" s="206">
        <v>41.94</v>
      </c>
      <c r="J70" s="206">
        <v>0.73</v>
      </c>
      <c r="K70" s="206">
        <v>21.78</v>
      </c>
      <c r="L70" s="206">
        <v>0.4</v>
      </c>
      <c r="M70" s="206">
        <v>2.68</v>
      </c>
      <c r="N70" s="206">
        <v>2.1800000000000002</v>
      </c>
      <c r="O70" s="206">
        <v>3.08</v>
      </c>
      <c r="P70" s="206">
        <v>1.04</v>
      </c>
      <c r="Q70" s="206">
        <v>0.4</v>
      </c>
      <c r="R70" s="206">
        <v>0.78</v>
      </c>
      <c r="S70" s="206">
        <v>0.13</v>
      </c>
      <c r="T70" s="206">
        <v>0.56000000000000005</v>
      </c>
      <c r="U70" s="206">
        <v>2.21</v>
      </c>
      <c r="V70" s="206">
        <v>0.22</v>
      </c>
      <c r="W70" s="206">
        <v>0.83</v>
      </c>
      <c r="X70" s="206">
        <v>7.55</v>
      </c>
      <c r="Y70" s="206">
        <v>0</v>
      </c>
      <c r="Z70" s="206">
        <v>5.0199999999999996</v>
      </c>
      <c r="AA70" s="206">
        <v>1.69</v>
      </c>
      <c r="AB70" s="206">
        <v>0</v>
      </c>
      <c r="AC70" s="206">
        <v>20.6</v>
      </c>
      <c r="AD70" s="206">
        <v>0</v>
      </c>
      <c r="AE70" s="206">
        <v>0</v>
      </c>
      <c r="AF70" s="206">
        <v>0</v>
      </c>
      <c r="AG70" s="206">
        <v>53</v>
      </c>
      <c r="AH70" s="206">
        <v>16.97</v>
      </c>
      <c r="AI70" s="206">
        <v>0</v>
      </c>
      <c r="AJ70" s="206">
        <v>0</v>
      </c>
      <c r="AK70" s="206">
        <v>22.35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32.770000000000003</v>
      </c>
      <c r="G71" s="206">
        <v>0</v>
      </c>
      <c r="H71" s="206">
        <v>0</v>
      </c>
      <c r="I71" s="206">
        <v>41.94</v>
      </c>
      <c r="J71" s="206">
        <v>0.73</v>
      </c>
      <c r="K71" s="206">
        <v>21.78</v>
      </c>
      <c r="L71" s="206">
        <v>0.4</v>
      </c>
      <c r="M71" s="206">
        <v>2.68</v>
      </c>
      <c r="N71" s="206">
        <v>2.1800000000000002</v>
      </c>
      <c r="O71" s="206">
        <v>3.08</v>
      </c>
      <c r="P71" s="206">
        <v>1.04</v>
      </c>
      <c r="Q71" s="206">
        <v>0.4</v>
      </c>
      <c r="R71" s="206">
        <v>0.78</v>
      </c>
      <c r="S71" s="206">
        <v>0.13</v>
      </c>
      <c r="T71" s="206">
        <v>0.56000000000000005</v>
      </c>
      <c r="U71" s="206">
        <v>2.21</v>
      </c>
      <c r="V71" s="206">
        <v>0.22</v>
      </c>
      <c r="W71" s="206">
        <v>0.83</v>
      </c>
      <c r="X71" s="206">
        <v>7.55</v>
      </c>
      <c r="Y71" s="206">
        <v>0</v>
      </c>
      <c r="Z71" s="206">
        <v>5.0199999999999996</v>
      </c>
      <c r="AA71" s="206">
        <v>1.69</v>
      </c>
      <c r="AB71" s="206">
        <v>0</v>
      </c>
      <c r="AC71" s="206">
        <v>20.6</v>
      </c>
      <c r="AD71" s="206">
        <v>0</v>
      </c>
      <c r="AE71" s="206">
        <v>0</v>
      </c>
      <c r="AF71" s="206">
        <v>0</v>
      </c>
      <c r="AG71" s="206">
        <v>53</v>
      </c>
      <c r="AH71" s="206">
        <v>22.63</v>
      </c>
      <c r="AI71" s="206">
        <v>0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32.770000000000003</v>
      </c>
      <c r="G72" s="206">
        <v>0</v>
      </c>
      <c r="H72" s="206">
        <v>0</v>
      </c>
      <c r="I72" s="206">
        <v>41.94</v>
      </c>
      <c r="J72" s="206">
        <v>0.73</v>
      </c>
      <c r="K72" s="206">
        <v>21.78</v>
      </c>
      <c r="L72" s="206">
        <v>0.4</v>
      </c>
      <c r="M72" s="206">
        <v>2.68</v>
      </c>
      <c r="N72" s="206">
        <v>2.1800000000000002</v>
      </c>
      <c r="O72" s="206">
        <v>3.08</v>
      </c>
      <c r="P72" s="206">
        <v>1.04</v>
      </c>
      <c r="Q72" s="206">
        <v>0.4</v>
      </c>
      <c r="R72" s="206">
        <v>0.78</v>
      </c>
      <c r="S72" s="206">
        <v>0.13</v>
      </c>
      <c r="T72" s="206">
        <v>0.56000000000000005</v>
      </c>
      <c r="U72" s="206">
        <v>2.21</v>
      </c>
      <c r="V72" s="206">
        <v>0.22</v>
      </c>
      <c r="W72" s="206">
        <v>0.83</v>
      </c>
      <c r="X72" s="206">
        <v>7.55</v>
      </c>
      <c r="Y72" s="206">
        <v>0</v>
      </c>
      <c r="Z72" s="206">
        <v>5.0199999999999996</v>
      </c>
      <c r="AA72" s="206">
        <v>1.69</v>
      </c>
      <c r="AB72" s="206">
        <v>0</v>
      </c>
      <c r="AC72" s="206">
        <v>20.6</v>
      </c>
      <c r="AD72" s="206">
        <v>0</v>
      </c>
      <c r="AE72" s="206">
        <v>0</v>
      </c>
      <c r="AF72" s="206">
        <v>0</v>
      </c>
      <c r="AG72" s="206">
        <v>53</v>
      </c>
      <c r="AH72" s="206">
        <v>16.97</v>
      </c>
      <c r="AI72" s="206">
        <v>0</v>
      </c>
      <c r="AJ72" s="206">
        <v>0</v>
      </c>
      <c r="AK72" s="206">
        <v>24.62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32.770000000000003</v>
      </c>
      <c r="G73" s="206">
        <v>0</v>
      </c>
      <c r="H73" s="206">
        <v>0</v>
      </c>
      <c r="I73" s="206">
        <v>41.94</v>
      </c>
      <c r="J73" s="206">
        <v>0.73</v>
      </c>
      <c r="K73" s="206">
        <v>21.78</v>
      </c>
      <c r="L73" s="206">
        <v>0.4</v>
      </c>
      <c r="M73" s="206">
        <v>2.68</v>
      </c>
      <c r="N73" s="206">
        <v>2.1800000000000002</v>
      </c>
      <c r="O73" s="206">
        <v>3.08</v>
      </c>
      <c r="P73" s="206">
        <v>1.04</v>
      </c>
      <c r="Q73" s="206">
        <v>0.4</v>
      </c>
      <c r="R73" s="206">
        <v>0.78</v>
      </c>
      <c r="S73" s="206">
        <v>0.13</v>
      </c>
      <c r="T73" s="206">
        <v>0.56000000000000005</v>
      </c>
      <c r="U73" s="206">
        <v>2.21</v>
      </c>
      <c r="V73" s="206">
        <v>0.22</v>
      </c>
      <c r="W73" s="206">
        <v>0.82</v>
      </c>
      <c r="X73" s="206">
        <v>7.55</v>
      </c>
      <c r="Y73" s="206">
        <v>0</v>
      </c>
      <c r="Z73" s="206">
        <v>5.0199999999999996</v>
      </c>
      <c r="AA73" s="206">
        <v>1.69</v>
      </c>
      <c r="AB73" s="206">
        <v>0</v>
      </c>
      <c r="AC73" s="206">
        <v>20.6</v>
      </c>
      <c r="AD73" s="206">
        <v>0</v>
      </c>
      <c r="AE73" s="206">
        <v>0</v>
      </c>
      <c r="AF73" s="206">
        <v>0</v>
      </c>
      <c r="AG73" s="206">
        <v>52.87</v>
      </c>
      <c r="AH73" s="206">
        <v>11.32</v>
      </c>
      <c r="AI73" s="206">
        <v>0</v>
      </c>
      <c r="AJ73" s="206">
        <v>0</v>
      </c>
      <c r="AK73" s="206">
        <v>24.62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32.770000000000003</v>
      </c>
      <c r="G74" s="206">
        <v>0</v>
      </c>
      <c r="H74" s="206">
        <v>0</v>
      </c>
      <c r="I74" s="206">
        <v>41.94</v>
      </c>
      <c r="J74" s="206">
        <v>0.73</v>
      </c>
      <c r="K74" s="206">
        <v>21.78</v>
      </c>
      <c r="L74" s="206">
        <v>0.4</v>
      </c>
      <c r="M74" s="206">
        <v>2.68</v>
      </c>
      <c r="N74" s="206">
        <v>2.1800000000000002</v>
      </c>
      <c r="O74" s="206">
        <v>3.08</v>
      </c>
      <c r="P74" s="206">
        <v>1.04</v>
      </c>
      <c r="Q74" s="206">
        <v>0.4</v>
      </c>
      <c r="R74" s="206">
        <v>0.78</v>
      </c>
      <c r="S74" s="206">
        <v>0.13</v>
      </c>
      <c r="T74" s="206">
        <v>0.56000000000000005</v>
      </c>
      <c r="U74" s="206">
        <v>2.21</v>
      </c>
      <c r="V74" s="206">
        <v>0.22</v>
      </c>
      <c r="W74" s="206">
        <v>0.82</v>
      </c>
      <c r="X74" s="206">
        <v>7.55</v>
      </c>
      <c r="Y74" s="206">
        <v>0</v>
      </c>
      <c r="Z74" s="206">
        <v>5.0199999999999996</v>
      </c>
      <c r="AA74" s="206">
        <v>1.69</v>
      </c>
      <c r="AB74" s="206">
        <v>0</v>
      </c>
      <c r="AC74" s="206">
        <v>20.6</v>
      </c>
      <c r="AD74" s="206">
        <v>0</v>
      </c>
      <c r="AE74" s="206">
        <v>0</v>
      </c>
      <c r="AF74" s="206">
        <v>0</v>
      </c>
      <c r="AG74" s="206">
        <v>52.87</v>
      </c>
      <c r="AH74" s="206">
        <v>11.32</v>
      </c>
      <c r="AI74" s="206">
        <v>0</v>
      </c>
      <c r="AJ74" s="206">
        <v>0</v>
      </c>
      <c r="AK74" s="206">
        <v>24.62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32.770000000000003</v>
      </c>
      <c r="G75" s="206">
        <v>0</v>
      </c>
      <c r="H75" s="206">
        <v>0</v>
      </c>
      <c r="I75" s="206">
        <v>41.94</v>
      </c>
      <c r="J75" s="206">
        <v>0.73</v>
      </c>
      <c r="K75" s="206">
        <v>21.78</v>
      </c>
      <c r="L75" s="206">
        <v>0.4</v>
      </c>
      <c r="M75" s="206">
        <v>2.68</v>
      </c>
      <c r="N75" s="206">
        <v>2.1800000000000002</v>
      </c>
      <c r="O75" s="206">
        <v>3.08</v>
      </c>
      <c r="P75" s="206">
        <v>1.04</v>
      </c>
      <c r="Q75" s="206">
        <v>0.4</v>
      </c>
      <c r="R75" s="206">
        <v>0.78</v>
      </c>
      <c r="S75" s="206">
        <v>0.13</v>
      </c>
      <c r="T75" s="206">
        <v>0.56000000000000005</v>
      </c>
      <c r="U75" s="206">
        <v>2.21</v>
      </c>
      <c r="V75" s="206">
        <v>0.22</v>
      </c>
      <c r="W75" s="206">
        <v>0.82</v>
      </c>
      <c r="X75" s="206">
        <v>8.92</v>
      </c>
      <c r="Y75" s="206">
        <v>0</v>
      </c>
      <c r="Z75" s="206">
        <v>5.0199999999999996</v>
      </c>
      <c r="AA75" s="206">
        <v>1.69</v>
      </c>
      <c r="AB75" s="206">
        <v>0</v>
      </c>
      <c r="AC75" s="206">
        <v>20.21</v>
      </c>
      <c r="AD75" s="206">
        <v>0</v>
      </c>
      <c r="AE75" s="206">
        <v>0</v>
      </c>
      <c r="AF75" s="206">
        <v>0</v>
      </c>
      <c r="AG75" s="206">
        <v>52.87</v>
      </c>
      <c r="AH75" s="206">
        <v>0</v>
      </c>
      <c r="AI75" s="206">
        <v>0</v>
      </c>
      <c r="AJ75" s="206">
        <v>0</v>
      </c>
      <c r="AK75" s="206">
        <v>24.62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32.770000000000003</v>
      </c>
      <c r="G76" s="206">
        <v>0</v>
      </c>
      <c r="H76" s="206">
        <v>0</v>
      </c>
      <c r="I76" s="206">
        <v>41.94</v>
      </c>
      <c r="J76" s="206">
        <v>0.73</v>
      </c>
      <c r="K76" s="206">
        <v>21.78</v>
      </c>
      <c r="L76" s="206">
        <v>0.4</v>
      </c>
      <c r="M76" s="206">
        <v>2.68</v>
      </c>
      <c r="N76" s="206">
        <v>2.1800000000000002</v>
      </c>
      <c r="O76" s="206">
        <v>3.08</v>
      </c>
      <c r="P76" s="206">
        <v>1.04</v>
      </c>
      <c r="Q76" s="206">
        <v>0.4</v>
      </c>
      <c r="R76" s="206">
        <v>0.78</v>
      </c>
      <c r="S76" s="206">
        <v>0.13</v>
      </c>
      <c r="T76" s="206">
        <v>0.56000000000000005</v>
      </c>
      <c r="U76" s="206">
        <v>2.21</v>
      </c>
      <c r="V76" s="206">
        <v>0.22</v>
      </c>
      <c r="W76" s="206">
        <v>0.82</v>
      </c>
      <c r="X76" s="206">
        <v>8.92</v>
      </c>
      <c r="Y76" s="206">
        <v>0</v>
      </c>
      <c r="Z76" s="206">
        <v>5.0199999999999996</v>
      </c>
      <c r="AA76" s="206">
        <v>1.69</v>
      </c>
      <c r="AB76" s="206">
        <v>0</v>
      </c>
      <c r="AC76" s="206">
        <v>20.21</v>
      </c>
      <c r="AD76" s="206">
        <v>0</v>
      </c>
      <c r="AE76" s="206">
        <v>0</v>
      </c>
      <c r="AF76" s="206">
        <v>0</v>
      </c>
      <c r="AG76" s="206">
        <v>52.87</v>
      </c>
      <c r="AH76" s="206">
        <v>0</v>
      </c>
      <c r="AI76" s="206">
        <v>0</v>
      </c>
      <c r="AJ76" s="206">
        <v>0</v>
      </c>
      <c r="AK76" s="206">
        <v>24.62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32.770000000000003</v>
      </c>
      <c r="G77" s="206">
        <v>0</v>
      </c>
      <c r="H77" s="206">
        <v>0</v>
      </c>
      <c r="I77" s="206">
        <v>41.94</v>
      </c>
      <c r="J77" s="206">
        <v>0.73</v>
      </c>
      <c r="K77" s="206">
        <v>81.33</v>
      </c>
      <c r="L77" s="206">
        <v>9.44</v>
      </c>
      <c r="M77" s="206">
        <v>2.68</v>
      </c>
      <c r="N77" s="206">
        <v>2.1800000000000002</v>
      </c>
      <c r="O77" s="206">
        <v>3.08</v>
      </c>
      <c r="P77" s="206">
        <v>1.04</v>
      </c>
      <c r="Q77" s="206">
        <v>0.4</v>
      </c>
      <c r="R77" s="206">
        <v>0.78</v>
      </c>
      <c r="S77" s="206">
        <v>0.13</v>
      </c>
      <c r="T77" s="206">
        <v>0.56000000000000005</v>
      </c>
      <c r="U77" s="206">
        <v>2.21</v>
      </c>
      <c r="V77" s="206">
        <v>1.4</v>
      </c>
      <c r="W77" s="206">
        <v>0.82</v>
      </c>
      <c r="X77" s="206">
        <v>8.92</v>
      </c>
      <c r="Y77" s="206">
        <v>0</v>
      </c>
      <c r="Z77" s="206">
        <v>5.0199999999999996</v>
      </c>
      <c r="AA77" s="206">
        <v>1.69</v>
      </c>
      <c r="AB77" s="206">
        <v>0</v>
      </c>
      <c r="AC77" s="206">
        <v>20.21</v>
      </c>
      <c r="AD77" s="206">
        <v>0</v>
      </c>
      <c r="AE77" s="206">
        <v>0</v>
      </c>
      <c r="AF77" s="206">
        <v>0</v>
      </c>
      <c r="AG77" s="206">
        <v>52.87</v>
      </c>
      <c r="AH77" s="206">
        <v>0</v>
      </c>
      <c r="AI77" s="206">
        <v>0</v>
      </c>
      <c r="AJ77" s="206">
        <v>0</v>
      </c>
      <c r="AK77" s="206">
        <v>24.62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32.770000000000003</v>
      </c>
      <c r="G78" s="206">
        <v>0</v>
      </c>
      <c r="H78" s="206">
        <v>0</v>
      </c>
      <c r="I78" s="206">
        <v>41.94</v>
      </c>
      <c r="J78" s="206">
        <v>0.73</v>
      </c>
      <c r="K78" s="206">
        <v>102.39</v>
      </c>
      <c r="L78" s="206">
        <v>9.44</v>
      </c>
      <c r="M78" s="206">
        <v>2.68</v>
      </c>
      <c r="N78" s="206">
        <v>2.1800000000000002</v>
      </c>
      <c r="O78" s="206">
        <v>3.08</v>
      </c>
      <c r="P78" s="206">
        <v>1.04</v>
      </c>
      <c r="Q78" s="206">
        <v>0.4</v>
      </c>
      <c r="R78" s="206">
        <v>0.78</v>
      </c>
      <c r="S78" s="206">
        <v>0.13</v>
      </c>
      <c r="T78" s="206">
        <v>0.56000000000000005</v>
      </c>
      <c r="U78" s="206">
        <v>2.21</v>
      </c>
      <c r="V78" s="206">
        <v>1.92</v>
      </c>
      <c r="W78" s="206">
        <v>0.82</v>
      </c>
      <c r="X78" s="206">
        <v>8.92</v>
      </c>
      <c r="Y78" s="206">
        <v>0</v>
      </c>
      <c r="Z78" s="206">
        <v>5.0199999999999996</v>
      </c>
      <c r="AA78" s="206">
        <v>1.69</v>
      </c>
      <c r="AB78" s="206">
        <v>0</v>
      </c>
      <c r="AC78" s="206">
        <v>20.21</v>
      </c>
      <c r="AD78" s="206">
        <v>0</v>
      </c>
      <c r="AE78" s="206">
        <v>0</v>
      </c>
      <c r="AF78" s="206">
        <v>0</v>
      </c>
      <c r="AG78" s="206">
        <v>53</v>
      </c>
      <c r="AH78" s="206">
        <v>0</v>
      </c>
      <c r="AI78" s="206">
        <v>0</v>
      </c>
      <c r="AJ78" s="206">
        <v>0</v>
      </c>
      <c r="AK78" s="206">
        <v>24.62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32.770000000000003</v>
      </c>
      <c r="G79" s="206">
        <v>0</v>
      </c>
      <c r="H79" s="206">
        <v>0</v>
      </c>
      <c r="I79" s="206">
        <v>41.94</v>
      </c>
      <c r="J79" s="206">
        <v>0.73</v>
      </c>
      <c r="K79" s="206">
        <v>106.22</v>
      </c>
      <c r="L79" s="206">
        <v>9.44</v>
      </c>
      <c r="M79" s="206">
        <v>2.68</v>
      </c>
      <c r="N79" s="206">
        <v>2.1800000000000002</v>
      </c>
      <c r="O79" s="206">
        <v>3.08</v>
      </c>
      <c r="P79" s="206">
        <v>1.04</v>
      </c>
      <c r="Q79" s="206">
        <v>0.4</v>
      </c>
      <c r="R79" s="206">
        <v>0.78</v>
      </c>
      <c r="S79" s="206">
        <v>0.13</v>
      </c>
      <c r="T79" s="206">
        <v>0.56000000000000005</v>
      </c>
      <c r="U79" s="206">
        <v>2.21</v>
      </c>
      <c r="V79" s="206">
        <v>2.58</v>
      </c>
      <c r="W79" s="206">
        <v>0.82</v>
      </c>
      <c r="X79" s="206">
        <v>8.92</v>
      </c>
      <c r="Y79" s="206">
        <v>0</v>
      </c>
      <c r="Z79" s="206">
        <v>5.0199999999999996</v>
      </c>
      <c r="AA79" s="206">
        <v>1.69</v>
      </c>
      <c r="AB79" s="206">
        <v>0</v>
      </c>
      <c r="AC79" s="206">
        <v>20.21</v>
      </c>
      <c r="AD79" s="206">
        <v>0</v>
      </c>
      <c r="AE79" s="206">
        <v>0</v>
      </c>
      <c r="AF79" s="206">
        <v>0</v>
      </c>
      <c r="AG79" s="206">
        <v>53</v>
      </c>
      <c r="AH79" s="206">
        <v>0</v>
      </c>
      <c r="AI79" s="206">
        <v>0</v>
      </c>
      <c r="AJ79" s="206">
        <v>0</v>
      </c>
      <c r="AK79" s="206">
        <v>24.62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32.770000000000003</v>
      </c>
      <c r="G80" s="206">
        <v>0</v>
      </c>
      <c r="H80" s="206">
        <v>0</v>
      </c>
      <c r="I80" s="206">
        <v>41.94</v>
      </c>
      <c r="J80" s="206">
        <v>0.73</v>
      </c>
      <c r="K80" s="206">
        <v>118.67</v>
      </c>
      <c r="L80" s="206">
        <v>9.44</v>
      </c>
      <c r="M80" s="206">
        <v>2.68</v>
      </c>
      <c r="N80" s="206">
        <v>2.1800000000000002</v>
      </c>
      <c r="O80" s="206">
        <v>3.08</v>
      </c>
      <c r="P80" s="206">
        <v>1.04</v>
      </c>
      <c r="Q80" s="206">
        <v>0.4</v>
      </c>
      <c r="R80" s="206">
        <v>0.78</v>
      </c>
      <c r="S80" s="206">
        <v>0.13</v>
      </c>
      <c r="T80" s="206">
        <v>0.56000000000000005</v>
      </c>
      <c r="U80" s="206">
        <v>2.21</v>
      </c>
      <c r="V80" s="206">
        <v>2.58</v>
      </c>
      <c r="W80" s="206">
        <v>0.82</v>
      </c>
      <c r="X80" s="206">
        <v>8.92</v>
      </c>
      <c r="Y80" s="206">
        <v>0</v>
      </c>
      <c r="Z80" s="206">
        <v>5.0199999999999996</v>
      </c>
      <c r="AA80" s="206">
        <v>1.69</v>
      </c>
      <c r="AB80" s="206">
        <v>0</v>
      </c>
      <c r="AC80" s="206">
        <v>20.21</v>
      </c>
      <c r="AD80" s="206">
        <v>0</v>
      </c>
      <c r="AE80" s="206">
        <v>0</v>
      </c>
      <c r="AF80" s="206">
        <v>0</v>
      </c>
      <c r="AG80" s="206">
        <v>53</v>
      </c>
      <c r="AH80" s="206">
        <v>0</v>
      </c>
      <c r="AI80" s="206">
        <v>0</v>
      </c>
      <c r="AJ80" s="206">
        <v>0</v>
      </c>
      <c r="AK80" s="206">
        <v>24.62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32.770000000000003</v>
      </c>
      <c r="G81" s="206">
        <v>0</v>
      </c>
      <c r="H81" s="206">
        <v>0</v>
      </c>
      <c r="I81" s="206">
        <v>41.94</v>
      </c>
      <c r="J81" s="206">
        <v>0.73</v>
      </c>
      <c r="K81" s="206">
        <v>133.97999999999999</v>
      </c>
      <c r="L81" s="206">
        <v>9.44</v>
      </c>
      <c r="M81" s="206">
        <v>2.68</v>
      </c>
      <c r="N81" s="206">
        <v>2.1800000000000002</v>
      </c>
      <c r="O81" s="206">
        <v>3.08</v>
      </c>
      <c r="P81" s="206">
        <v>1.04</v>
      </c>
      <c r="Q81" s="206">
        <v>0.4</v>
      </c>
      <c r="R81" s="206">
        <v>0.78</v>
      </c>
      <c r="S81" s="206">
        <v>0.13</v>
      </c>
      <c r="T81" s="206">
        <v>0.56000000000000005</v>
      </c>
      <c r="U81" s="206">
        <v>2.21</v>
      </c>
      <c r="V81" s="206">
        <v>2.58</v>
      </c>
      <c r="W81" s="206">
        <v>1.08</v>
      </c>
      <c r="X81" s="206">
        <v>8.92</v>
      </c>
      <c r="Y81" s="206">
        <v>0</v>
      </c>
      <c r="Z81" s="206">
        <v>5.0199999999999996</v>
      </c>
      <c r="AA81" s="206">
        <v>1.69</v>
      </c>
      <c r="AB81" s="206">
        <v>0</v>
      </c>
      <c r="AC81" s="206">
        <v>20.21</v>
      </c>
      <c r="AD81" s="206">
        <v>0</v>
      </c>
      <c r="AE81" s="206">
        <v>0</v>
      </c>
      <c r="AF81" s="206">
        <v>0</v>
      </c>
      <c r="AG81" s="206">
        <v>2.08</v>
      </c>
      <c r="AH81" s="206">
        <v>0</v>
      </c>
      <c r="AI81" s="206">
        <v>50.92</v>
      </c>
      <c r="AJ81" s="206">
        <v>0</v>
      </c>
      <c r="AK81" s="206">
        <v>24.62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32.770000000000003</v>
      </c>
      <c r="G82" s="206">
        <v>0</v>
      </c>
      <c r="H82" s="206">
        <v>0</v>
      </c>
      <c r="I82" s="206">
        <v>41.94</v>
      </c>
      <c r="J82" s="206">
        <v>0.73</v>
      </c>
      <c r="K82" s="206">
        <v>144.52000000000001</v>
      </c>
      <c r="L82" s="206">
        <v>9.44</v>
      </c>
      <c r="M82" s="206">
        <v>2.68</v>
      </c>
      <c r="N82" s="206">
        <v>2.1800000000000002</v>
      </c>
      <c r="O82" s="206">
        <v>3.08</v>
      </c>
      <c r="P82" s="206">
        <v>1.04</v>
      </c>
      <c r="Q82" s="206">
        <v>0.4</v>
      </c>
      <c r="R82" s="206">
        <v>0.78</v>
      </c>
      <c r="S82" s="206">
        <v>0.13</v>
      </c>
      <c r="T82" s="206">
        <v>0.56000000000000005</v>
      </c>
      <c r="U82" s="206">
        <v>2.21</v>
      </c>
      <c r="V82" s="206">
        <v>2.58</v>
      </c>
      <c r="W82" s="206">
        <v>1.08</v>
      </c>
      <c r="X82" s="206">
        <v>8.92</v>
      </c>
      <c r="Y82" s="206">
        <v>0</v>
      </c>
      <c r="Z82" s="206">
        <v>5.0199999999999996</v>
      </c>
      <c r="AA82" s="206">
        <v>1.69</v>
      </c>
      <c r="AB82" s="206">
        <v>0</v>
      </c>
      <c r="AC82" s="206">
        <v>20.21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50.92</v>
      </c>
      <c r="AJ82" s="206">
        <v>0</v>
      </c>
      <c r="AK82" s="206">
        <v>24.62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32.770000000000003</v>
      </c>
      <c r="G83" s="206">
        <v>0</v>
      </c>
      <c r="H83" s="206">
        <v>0</v>
      </c>
      <c r="I83" s="206">
        <v>42.19</v>
      </c>
      <c r="J83" s="206">
        <v>0.73</v>
      </c>
      <c r="K83" s="206">
        <v>153.13</v>
      </c>
      <c r="L83" s="206">
        <v>9.44</v>
      </c>
      <c r="M83" s="206">
        <v>2.68</v>
      </c>
      <c r="N83" s="206">
        <v>2.1800000000000002</v>
      </c>
      <c r="O83" s="206">
        <v>3.08</v>
      </c>
      <c r="P83" s="206">
        <v>1.04</v>
      </c>
      <c r="Q83" s="206">
        <v>0.4</v>
      </c>
      <c r="R83" s="206">
        <v>0.78</v>
      </c>
      <c r="S83" s="206">
        <v>0.13</v>
      </c>
      <c r="T83" s="206">
        <v>0.56000000000000005</v>
      </c>
      <c r="U83" s="206">
        <v>2.21</v>
      </c>
      <c r="V83" s="206">
        <v>2.58</v>
      </c>
      <c r="W83" s="206">
        <v>1.08</v>
      </c>
      <c r="X83" s="206">
        <v>8.92</v>
      </c>
      <c r="Y83" s="206">
        <v>0</v>
      </c>
      <c r="Z83" s="206">
        <v>5.0199999999999996</v>
      </c>
      <c r="AA83" s="206">
        <v>1.69</v>
      </c>
      <c r="AB83" s="206">
        <v>0</v>
      </c>
      <c r="AC83" s="206">
        <v>20.21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50.92</v>
      </c>
      <c r="AJ83" s="206">
        <v>0</v>
      </c>
      <c r="AK83" s="206">
        <v>21.91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32.770000000000003</v>
      </c>
      <c r="G84" s="206">
        <v>0</v>
      </c>
      <c r="H84" s="206">
        <v>0</v>
      </c>
      <c r="I84" s="206">
        <v>42.19</v>
      </c>
      <c r="J84" s="206">
        <v>0.73</v>
      </c>
      <c r="K84" s="206">
        <v>169.41</v>
      </c>
      <c r="L84" s="206">
        <v>9.44</v>
      </c>
      <c r="M84" s="206">
        <v>2.68</v>
      </c>
      <c r="N84" s="206">
        <v>2.1800000000000002</v>
      </c>
      <c r="O84" s="206">
        <v>3.08</v>
      </c>
      <c r="P84" s="206">
        <v>1.04</v>
      </c>
      <c r="Q84" s="206">
        <v>0.4</v>
      </c>
      <c r="R84" s="206">
        <v>0.78</v>
      </c>
      <c r="S84" s="206">
        <v>0.13</v>
      </c>
      <c r="T84" s="206">
        <v>0.56000000000000005</v>
      </c>
      <c r="U84" s="206">
        <v>2.21</v>
      </c>
      <c r="V84" s="206">
        <v>2.58</v>
      </c>
      <c r="W84" s="206">
        <v>1.08</v>
      </c>
      <c r="X84" s="206">
        <v>8.92</v>
      </c>
      <c r="Y84" s="206">
        <v>0</v>
      </c>
      <c r="Z84" s="206">
        <v>5.0199999999999996</v>
      </c>
      <c r="AA84" s="206">
        <v>1.69</v>
      </c>
      <c r="AB84" s="206">
        <v>0</v>
      </c>
      <c r="AC84" s="206">
        <v>19.73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50.92</v>
      </c>
      <c r="AJ84" s="206">
        <v>0</v>
      </c>
      <c r="AK84" s="206">
        <v>21.91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32.770000000000003</v>
      </c>
      <c r="G85" s="206">
        <v>0</v>
      </c>
      <c r="H85" s="206">
        <v>0</v>
      </c>
      <c r="I85" s="206">
        <v>42.19</v>
      </c>
      <c r="J85" s="206">
        <v>0.73</v>
      </c>
      <c r="K85" s="206">
        <v>166.54</v>
      </c>
      <c r="L85" s="206">
        <v>9.44</v>
      </c>
      <c r="M85" s="206">
        <v>2.68</v>
      </c>
      <c r="N85" s="206">
        <v>2.1800000000000002</v>
      </c>
      <c r="O85" s="206">
        <v>3.08</v>
      </c>
      <c r="P85" s="206">
        <v>1.04</v>
      </c>
      <c r="Q85" s="206">
        <v>0.4</v>
      </c>
      <c r="R85" s="206">
        <v>0.78</v>
      </c>
      <c r="S85" s="206">
        <v>1.7</v>
      </c>
      <c r="T85" s="206">
        <v>0.56000000000000005</v>
      </c>
      <c r="U85" s="206">
        <v>2.21</v>
      </c>
      <c r="V85" s="206">
        <v>2.58</v>
      </c>
      <c r="W85" s="206">
        <v>1.08</v>
      </c>
      <c r="X85" s="206">
        <v>8.92</v>
      </c>
      <c r="Y85" s="206">
        <v>0</v>
      </c>
      <c r="Z85" s="206">
        <v>5.0199999999999996</v>
      </c>
      <c r="AA85" s="206">
        <v>1.69</v>
      </c>
      <c r="AB85" s="206">
        <v>0</v>
      </c>
      <c r="AC85" s="206">
        <v>19.73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50.92</v>
      </c>
      <c r="AJ85" s="206">
        <v>0</v>
      </c>
      <c r="AK85" s="206">
        <v>21.18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32.770000000000003</v>
      </c>
      <c r="G86" s="206">
        <v>0</v>
      </c>
      <c r="H86" s="206">
        <v>0</v>
      </c>
      <c r="I86" s="206">
        <v>42.19</v>
      </c>
      <c r="J86" s="206">
        <v>0.73</v>
      </c>
      <c r="K86" s="206">
        <v>171.32</v>
      </c>
      <c r="L86" s="206">
        <v>9.44</v>
      </c>
      <c r="M86" s="206">
        <v>2.68</v>
      </c>
      <c r="N86" s="206">
        <v>2.1800000000000002</v>
      </c>
      <c r="O86" s="206">
        <v>3.08</v>
      </c>
      <c r="P86" s="206">
        <v>1.04</v>
      </c>
      <c r="Q86" s="206">
        <v>0.4</v>
      </c>
      <c r="R86" s="206">
        <v>0.78</v>
      </c>
      <c r="S86" s="206">
        <v>3.24</v>
      </c>
      <c r="T86" s="206">
        <v>0.56000000000000005</v>
      </c>
      <c r="U86" s="206">
        <v>2.21</v>
      </c>
      <c r="V86" s="206">
        <v>2.58</v>
      </c>
      <c r="W86" s="206">
        <v>1.08</v>
      </c>
      <c r="X86" s="206">
        <v>8.92</v>
      </c>
      <c r="Y86" s="206">
        <v>0</v>
      </c>
      <c r="Z86" s="206">
        <v>5.0199999999999996</v>
      </c>
      <c r="AA86" s="206">
        <v>1.69</v>
      </c>
      <c r="AB86" s="206">
        <v>0</v>
      </c>
      <c r="AC86" s="206">
        <v>19.73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50.92</v>
      </c>
      <c r="AJ86" s="206">
        <v>0</v>
      </c>
      <c r="AK86" s="206">
        <v>20.83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32.770000000000003</v>
      </c>
      <c r="G87" s="206">
        <v>0</v>
      </c>
      <c r="H87" s="206">
        <v>0</v>
      </c>
      <c r="I87" s="206">
        <v>42.19</v>
      </c>
      <c r="J87" s="206">
        <v>0.73</v>
      </c>
      <c r="K87" s="206">
        <v>154.58000000000001</v>
      </c>
      <c r="L87" s="206">
        <v>9.44</v>
      </c>
      <c r="M87" s="206">
        <v>2.68</v>
      </c>
      <c r="N87" s="206">
        <v>2.1800000000000002</v>
      </c>
      <c r="O87" s="206">
        <v>3.08</v>
      </c>
      <c r="P87" s="206">
        <v>1.04</v>
      </c>
      <c r="Q87" s="206">
        <v>0.4</v>
      </c>
      <c r="R87" s="206">
        <v>0.78</v>
      </c>
      <c r="S87" s="206">
        <v>2.87</v>
      </c>
      <c r="T87" s="206">
        <v>0.56000000000000005</v>
      </c>
      <c r="U87" s="206">
        <v>2.21</v>
      </c>
      <c r="V87" s="206">
        <v>0.34</v>
      </c>
      <c r="W87" s="206">
        <v>0.83</v>
      </c>
      <c r="X87" s="206">
        <v>8.92</v>
      </c>
      <c r="Y87" s="206">
        <v>0</v>
      </c>
      <c r="Z87" s="206">
        <v>5.0199999999999996</v>
      </c>
      <c r="AA87" s="206">
        <v>1.69</v>
      </c>
      <c r="AB87" s="206">
        <v>0</v>
      </c>
      <c r="AC87" s="206">
        <v>19.73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50.92</v>
      </c>
      <c r="AJ87" s="206">
        <v>0</v>
      </c>
      <c r="AK87" s="206">
        <v>17.649999999999999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32.770000000000003</v>
      </c>
      <c r="G88" s="206">
        <v>0</v>
      </c>
      <c r="H88" s="206">
        <v>0</v>
      </c>
      <c r="I88" s="206">
        <v>42.19</v>
      </c>
      <c r="J88" s="206">
        <v>0.73</v>
      </c>
      <c r="K88" s="206">
        <v>173.23</v>
      </c>
      <c r="L88" s="206">
        <v>9.44</v>
      </c>
      <c r="M88" s="206">
        <v>2.68</v>
      </c>
      <c r="N88" s="206">
        <v>2.1800000000000002</v>
      </c>
      <c r="O88" s="206">
        <v>3.08</v>
      </c>
      <c r="P88" s="206">
        <v>1.04</v>
      </c>
      <c r="Q88" s="206">
        <v>0.4</v>
      </c>
      <c r="R88" s="206">
        <v>0.78</v>
      </c>
      <c r="S88" s="206">
        <v>0.49</v>
      </c>
      <c r="T88" s="206">
        <v>0.56000000000000005</v>
      </c>
      <c r="U88" s="206">
        <v>2.21</v>
      </c>
      <c r="V88" s="206">
        <v>0.34</v>
      </c>
      <c r="W88" s="206">
        <v>0.83</v>
      </c>
      <c r="X88" s="206">
        <v>8.92</v>
      </c>
      <c r="Y88" s="206">
        <v>0</v>
      </c>
      <c r="Z88" s="206">
        <v>5.0199999999999996</v>
      </c>
      <c r="AA88" s="206">
        <v>1.69</v>
      </c>
      <c r="AB88" s="206">
        <v>0</v>
      </c>
      <c r="AC88" s="206">
        <v>19.73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50.92</v>
      </c>
      <c r="AJ88" s="206">
        <v>0</v>
      </c>
      <c r="AK88" s="206">
        <v>17.649999999999999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32.770000000000003</v>
      </c>
      <c r="G89" s="206">
        <v>0</v>
      </c>
      <c r="H89" s="206">
        <v>0</v>
      </c>
      <c r="I89" s="206">
        <v>42.19</v>
      </c>
      <c r="J89" s="206">
        <v>0.73</v>
      </c>
      <c r="K89" s="206">
        <v>193.34</v>
      </c>
      <c r="L89" s="206">
        <v>8.41</v>
      </c>
      <c r="M89" s="206">
        <v>2.68</v>
      </c>
      <c r="N89" s="206">
        <v>2.1800000000000002</v>
      </c>
      <c r="O89" s="206">
        <v>3.08</v>
      </c>
      <c r="P89" s="206">
        <v>1.04</v>
      </c>
      <c r="Q89" s="206">
        <v>0.4</v>
      </c>
      <c r="R89" s="206">
        <v>0.78</v>
      </c>
      <c r="S89" s="206">
        <v>0.49</v>
      </c>
      <c r="T89" s="206">
        <v>0.56000000000000005</v>
      </c>
      <c r="U89" s="206">
        <v>2.21</v>
      </c>
      <c r="V89" s="206">
        <v>0.34</v>
      </c>
      <c r="W89" s="206">
        <v>0.83</v>
      </c>
      <c r="X89" s="206">
        <v>11.23</v>
      </c>
      <c r="Y89" s="206">
        <v>0</v>
      </c>
      <c r="Z89" s="206">
        <v>5.0199999999999996</v>
      </c>
      <c r="AA89" s="206">
        <v>1.69</v>
      </c>
      <c r="AB89" s="206">
        <v>0</v>
      </c>
      <c r="AC89" s="206">
        <v>19.73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50.92</v>
      </c>
      <c r="AJ89" s="206">
        <v>0</v>
      </c>
      <c r="AK89" s="206">
        <v>17.649999999999999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32.770000000000003</v>
      </c>
      <c r="G90" s="206">
        <v>0</v>
      </c>
      <c r="H90" s="206">
        <v>0</v>
      </c>
      <c r="I90" s="206">
        <v>42.19</v>
      </c>
      <c r="J90" s="206">
        <v>0.73</v>
      </c>
      <c r="K90" s="206">
        <v>198.13</v>
      </c>
      <c r="L90" s="206">
        <v>8.3800000000000008</v>
      </c>
      <c r="M90" s="206">
        <v>2.68</v>
      </c>
      <c r="N90" s="206">
        <v>2.1800000000000002</v>
      </c>
      <c r="O90" s="206">
        <v>3.08</v>
      </c>
      <c r="P90" s="206">
        <v>1.04</v>
      </c>
      <c r="Q90" s="206">
        <v>0.4</v>
      </c>
      <c r="R90" s="206">
        <v>0.78</v>
      </c>
      <c r="S90" s="206">
        <v>0.49</v>
      </c>
      <c r="T90" s="206">
        <v>0.56000000000000005</v>
      </c>
      <c r="U90" s="206">
        <v>2.21</v>
      </c>
      <c r="V90" s="206">
        <v>0.34</v>
      </c>
      <c r="W90" s="206">
        <v>0.83</v>
      </c>
      <c r="X90" s="206">
        <v>13.53</v>
      </c>
      <c r="Y90" s="206">
        <v>0</v>
      </c>
      <c r="Z90" s="206">
        <v>5.0199999999999996</v>
      </c>
      <c r="AA90" s="206">
        <v>1.69</v>
      </c>
      <c r="AB90" s="206">
        <v>0</v>
      </c>
      <c r="AC90" s="206">
        <v>19.73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50.92</v>
      </c>
      <c r="AJ90" s="206">
        <v>0</v>
      </c>
      <c r="AK90" s="206">
        <v>17.649999999999999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32.770000000000003</v>
      </c>
      <c r="G91" s="206">
        <v>0</v>
      </c>
      <c r="H91" s="206">
        <v>0</v>
      </c>
      <c r="I91" s="206">
        <v>42.67</v>
      </c>
      <c r="J91" s="206">
        <v>0.73</v>
      </c>
      <c r="K91" s="206">
        <v>187.17</v>
      </c>
      <c r="L91" s="206">
        <v>9.01</v>
      </c>
      <c r="M91" s="206">
        <v>2.68</v>
      </c>
      <c r="N91" s="206">
        <v>2.1800000000000002</v>
      </c>
      <c r="O91" s="206">
        <v>3.08</v>
      </c>
      <c r="P91" s="206">
        <v>1.04</v>
      </c>
      <c r="Q91" s="206">
        <v>0.38</v>
      </c>
      <c r="R91" s="206">
        <v>0.78</v>
      </c>
      <c r="S91" s="206">
        <v>0.36</v>
      </c>
      <c r="T91" s="206">
        <v>0.56000000000000005</v>
      </c>
      <c r="U91" s="206">
        <v>2.21</v>
      </c>
      <c r="V91" s="206">
        <v>0.34</v>
      </c>
      <c r="W91" s="206">
        <v>0.64</v>
      </c>
      <c r="X91" s="206">
        <v>15.84</v>
      </c>
      <c r="Y91" s="206">
        <v>0</v>
      </c>
      <c r="Z91" s="206">
        <v>5.0199999999999996</v>
      </c>
      <c r="AA91" s="206">
        <v>1.69</v>
      </c>
      <c r="AB91" s="206">
        <v>0</v>
      </c>
      <c r="AC91" s="206">
        <v>19.73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50.92</v>
      </c>
      <c r="AJ91" s="206">
        <v>0</v>
      </c>
      <c r="AK91" s="206">
        <v>17.649999999999999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32.770000000000003</v>
      </c>
      <c r="G92" s="206">
        <v>0</v>
      </c>
      <c r="H92" s="206">
        <v>0</v>
      </c>
      <c r="I92" s="206">
        <v>42.67</v>
      </c>
      <c r="J92" s="206">
        <v>0.73</v>
      </c>
      <c r="K92" s="206">
        <v>177.06</v>
      </c>
      <c r="L92" s="206">
        <v>9.01</v>
      </c>
      <c r="M92" s="206">
        <v>2.68</v>
      </c>
      <c r="N92" s="206">
        <v>2.1800000000000002</v>
      </c>
      <c r="O92" s="206">
        <v>3.08</v>
      </c>
      <c r="P92" s="206">
        <v>1.04</v>
      </c>
      <c r="Q92" s="206">
        <v>0.4</v>
      </c>
      <c r="R92" s="206">
        <v>0.78</v>
      </c>
      <c r="S92" s="206">
        <v>0.49</v>
      </c>
      <c r="T92" s="206">
        <v>0.56000000000000005</v>
      </c>
      <c r="U92" s="206">
        <v>2.21</v>
      </c>
      <c r="V92" s="206">
        <v>0.34</v>
      </c>
      <c r="W92" s="206">
        <v>0.64</v>
      </c>
      <c r="X92" s="206">
        <v>15.84</v>
      </c>
      <c r="Y92" s="206">
        <v>0</v>
      </c>
      <c r="Z92" s="206">
        <v>5.0199999999999996</v>
      </c>
      <c r="AA92" s="206">
        <v>1.69</v>
      </c>
      <c r="AB92" s="206">
        <v>0</v>
      </c>
      <c r="AC92" s="206">
        <v>19.73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50.92</v>
      </c>
      <c r="AJ92" s="206">
        <v>0</v>
      </c>
      <c r="AK92" s="206">
        <v>17.649999999999999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32.770000000000003</v>
      </c>
      <c r="G93" s="206">
        <v>0</v>
      </c>
      <c r="H93" s="206">
        <v>0</v>
      </c>
      <c r="I93" s="206">
        <v>42.67</v>
      </c>
      <c r="J93" s="206">
        <v>0.73</v>
      </c>
      <c r="K93" s="206">
        <v>163.80000000000001</v>
      </c>
      <c r="L93" s="206">
        <v>9.01</v>
      </c>
      <c r="M93" s="206">
        <v>2.68</v>
      </c>
      <c r="N93" s="206">
        <v>2.1800000000000002</v>
      </c>
      <c r="O93" s="206">
        <v>3.08</v>
      </c>
      <c r="P93" s="206">
        <v>1.04</v>
      </c>
      <c r="Q93" s="206">
        <v>0.4</v>
      </c>
      <c r="R93" s="206">
        <v>0</v>
      </c>
      <c r="S93" s="206">
        <v>0.49</v>
      </c>
      <c r="T93" s="206">
        <v>0.56000000000000005</v>
      </c>
      <c r="U93" s="206">
        <v>2.21</v>
      </c>
      <c r="V93" s="206">
        <v>0</v>
      </c>
      <c r="W93" s="206">
        <v>0.64</v>
      </c>
      <c r="X93" s="206">
        <v>15.84</v>
      </c>
      <c r="Y93" s="206">
        <v>0</v>
      </c>
      <c r="Z93" s="206">
        <v>5.0199999999999996</v>
      </c>
      <c r="AA93" s="206">
        <v>1.69</v>
      </c>
      <c r="AB93" s="206">
        <v>0</v>
      </c>
      <c r="AC93" s="206">
        <v>20.21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50.92</v>
      </c>
      <c r="AJ93" s="206">
        <v>0</v>
      </c>
      <c r="AK93" s="206">
        <v>15.85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32.770000000000003</v>
      </c>
      <c r="G94" s="206">
        <v>0</v>
      </c>
      <c r="H94" s="206">
        <v>0</v>
      </c>
      <c r="I94" s="206">
        <v>42.67</v>
      </c>
      <c r="J94" s="206">
        <v>0.73</v>
      </c>
      <c r="K94" s="206">
        <v>116.14</v>
      </c>
      <c r="L94" s="206">
        <v>9.01</v>
      </c>
      <c r="M94" s="206">
        <v>2.68</v>
      </c>
      <c r="N94" s="206">
        <v>2.1800000000000002</v>
      </c>
      <c r="O94" s="206">
        <v>3.08</v>
      </c>
      <c r="P94" s="206">
        <v>1.04</v>
      </c>
      <c r="Q94" s="206">
        <v>0.4</v>
      </c>
      <c r="R94" s="206">
        <v>0.78</v>
      </c>
      <c r="S94" s="206">
        <v>0.49</v>
      </c>
      <c r="T94" s="206">
        <v>0.56000000000000005</v>
      </c>
      <c r="U94" s="206">
        <v>2.21</v>
      </c>
      <c r="V94" s="206">
        <v>0.34</v>
      </c>
      <c r="W94" s="206">
        <v>0.68</v>
      </c>
      <c r="X94" s="206">
        <v>15.84</v>
      </c>
      <c r="Y94" s="206">
        <v>0</v>
      </c>
      <c r="Z94" s="206">
        <v>5.0199999999999996</v>
      </c>
      <c r="AA94" s="206">
        <v>1.69</v>
      </c>
      <c r="AB94" s="206">
        <v>0</v>
      </c>
      <c r="AC94" s="206">
        <v>20.21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50.92</v>
      </c>
      <c r="AJ94" s="206">
        <v>0</v>
      </c>
      <c r="AK94" s="206">
        <v>15.85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32.770000000000003</v>
      </c>
      <c r="G95" s="206">
        <v>0</v>
      </c>
      <c r="H95" s="206">
        <v>0</v>
      </c>
      <c r="I95" s="206">
        <v>42.67</v>
      </c>
      <c r="J95" s="206">
        <v>0.73</v>
      </c>
      <c r="K95" s="206">
        <v>128.24</v>
      </c>
      <c r="L95" s="206">
        <v>9.01</v>
      </c>
      <c r="M95" s="206">
        <v>2.68</v>
      </c>
      <c r="N95" s="206">
        <v>2.1800000000000002</v>
      </c>
      <c r="O95" s="206">
        <v>3.08</v>
      </c>
      <c r="P95" s="206">
        <v>1.04</v>
      </c>
      <c r="Q95" s="206">
        <v>0.4</v>
      </c>
      <c r="R95" s="206">
        <v>0.78</v>
      </c>
      <c r="S95" s="206">
        <v>0.49</v>
      </c>
      <c r="T95" s="206">
        <v>0.56000000000000005</v>
      </c>
      <c r="U95" s="206">
        <v>2.21</v>
      </c>
      <c r="V95" s="206">
        <v>0.34</v>
      </c>
      <c r="W95" s="206">
        <v>0.63</v>
      </c>
      <c r="X95" s="206">
        <v>15.84</v>
      </c>
      <c r="Y95" s="206">
        <v>0</v>
      </c>
      <c r="Z95" s="206">
        <v>5.0199999999999996</v>
      </c>
      <c r="AA95" s="206">
        <v>1.69</v>
      </c>
      <c r="AB95" s="206">
        <v>0</v>
      </c>
      <c r="AC95" s="206">
        <v>20.21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50.92</v>
      </c>
      <c r="AJ95" s="206">
        <v>0</v>
      </c>
      <c r="AK95" s="206">
        <v>15.85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32.770000000000003</v>
      </c>
      <c r="G96" s="206">
        <v>0</v>
      </c>
      <c r="H96" s="206">
        <v>0</v>
      </c>
      <c r="I96" s="206">
        <v>42.67</v>
      </c>
      <c r="J96" s="206">
        <v>0.73</v>
      </c>
      <c r="K96" s="206">
        <v>166.54</v>
      </c>
      <c r="L96" s="206">
        <v>9.01</v>
      </c>
      <c r="M96" s="206">
        <v>2.68</v>
      </c>
      <c r="N96" s="206">
        <v>2.1800000000000002</v>
      </c>
      <c r="O96" s="206">
        <v>3.08</v>
      </c>
      <c r="P96" s="206">
        <v>1.04</v>
      </c>
      <c r="Q96" s="206">
        <v>0.4</v>
      </c>
      <c r="R96" s="206">
        <v>0.78</v>
      </c>
      <c r="S96" s="206">
        <v>0.49</v>
      </c>
      <c r="T96" s="206">
        <v>0.56000000000000005</v>
      </c>
      <c r="U96" s="206">
        <v>2.21</v>
      </c>
      <c r="V96" s="206">
        <v>0.34</v>
      </c>
      <c r="W96" s="206">
        <v>0.63</v>
      </c>
      <c r="X96" s="206">
        <v>16.760000000000002</v>
      </c>
      <c r="Y96" s="206">
        <v>0</v>
      </c>
      <c r="Z96" s="206">
        <v>5.0199999999999996</v>
      </c>
      <c r="AA96" s="206">
        <v>1.69</v>
      </c>
      <c r="AB96" s="206">
        <v>0</v>
      </c>
      <c r="AC96" s="206">
        <v>20.21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50.92</v>
      </c>
      <c r="AJ96" s="206">
        <v>0</v>
      </c>
      <c r="AK96" s="206">
        <v>15.85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32.770000000000003</v>
      </c>
      <c r="G97" s="206">
        <v>0</v>
      </c>
      <c r="H97" s="206">
        <v>0</v>
      </c>
      <c r="I97" s="206">
        <v>42.67</v>
      </c>
      <c r="J97" s="206">
        <v>0.73</v>
      </c>
      <c r="K97" s="206">
        <v>221.37</v>
      </c>
      <c r="L97" s="206">
        <v>9.01</v>
      </c>
      <c r="M97" s="206">
        <v>2.68</v>
      </c>
      <c r="N97" s="206">
        <v>2.1800000000000002</v>
      </c>
      <c r="O97" s="206">
        <v>3.08</v>
      </c>
      <c r="P97" s="206">
        <v>1.04</v>
      </c>
      <c r="Q97" s="206">
        <v>0.4</v>
      </c>
      <c r="R97" s="206">
        <v>0.78</v>
      </c>
      <c r="S97" s="206">
        <v>0.49</v>
      </c>
      <c r="T97" s="206">
        <v>0.56000000000000005</v>
      </c>
      <c r="U97" s="206">
        <v>2.21</v>
      </c>
      <c r="V97" s="206">
        <v>0.34</v>
      </c>
      <c r="W97" s="206">
        <v>0.63</v>
      </c>
      <c r="X97" s="206">
        <v>16.760000000000002</v>
      </c>
      <c r="Y97" s="206">
        <v>0</v>
      </c>
      <c r="Z97" s="206">
        <v>5.0199999999999996</v>
      </c>
      <c r="AA97" s="206">
        <v>1.69</v>
      </c>
      <c r="AB97" s="206">
        <v>0</v>
      </c>
      <c r="AC97" s="206">
        <v>20.21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50.92</v>
      </c>
      <c r="AJ97" s="206">
        <v>0</v>
      </c>
      <c r="AK97" s="206">
        <v>15.85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32.770000000000003</v>
      </c>
      <c r="G98" s="206">
        <v>0</v>
      </c>
      <c r="H98" s="206">
        <v>0</v>
      </c>
      <c r="I98" s="206">
        <v>42.67</v>
      </c>
      <c r="J98" s="206">
        <v>0.73</v>
      </c>
      <c r="K98" s="206">
        <v>244</v>
      </c>
      <c r="L98" s="206">
        <v>9.01</v>
      </c>
      <c r="M98" s="206">
        <v>2.68</v>
      </c>
      <c r="N98" s="206">
        <v>2.1800000000000002</v>
      </c>
      <c r="O98" s="206">
        <v>3.08</v>
      </c>
      <c r="P98" s="206">
        <v>1.04</v>
      </c>
      <c r="Q98" s="206">
        <v>4.6900000000000004</v>
      </c>
      <c r="R98" s="206">
        <v>0.78</v>
      </c>
      <c r="S98" s="206">
        <v>4.4400000000000004</v>
      </c>
      <c r="T98" s="206">
        <v>0.56000000000000005</v>
      </c>
      <c r="U98" s="206">
        <v>2.21</v>
      </c>
      <c r="V98" s="206">
        <v>0.34</v>
      </c>
      <c r="W98" s="206">
        <v>0.63</v>
      </c>
      <c r="X98" s="206">
        <v>16.760000000000002</v>
      </c>
      <c r="Y98" s="206">
        <v>0</v>
      </c>
      <c r="Z98" s="206">
        <v>5.0199999999999996</v>
      </c>
      <c r="AA98" s="206">
        <v>1.69</v>
      </c>
      <c r="AB98" s="206">
        <v>0</v>
      </c>
      <c r="AC98" s="206">
        <v>20.21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50.92</v>
      </c>
      <c r="AJ98" s="206">
        <v>0</v>
      </c>
      <c r="AK98" s="206">
        <v>15.85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0.10584000000000006</v>
      </c>
      <c r="D99">
        <f t="shared" si="0"/>
        <v>1.4040000000000006E-2</v>
      </c>
      <c r="E99">
        <f t="shared" si="0"/>
        <v>0</v>
      </c>
      <c r="F99">
        <f t="shared" si="0"/>
        <v>0.67019749999999989</v>
      </c>
      <c r="G99">
        <f t="shared" si="0"/>
        <v>9.706250000000001E-2</v>
      </c>
      <c r="H99">
        <f t="shared" si="0"/>
        <v>0</v>
      </c>
      <c r="I99">
        <f t="shared" si="0"/>
        <v>1.0020500000000006</v>
      </c>
      <c r="J99">
        <f t="shared" si="0"/>
        <v>2.6680000000000044E-2</v>
      </c>
      <c r="K99">
        <f t="shared" si="0"/>
        <v>3.182012499999999</v>
      </c>
      <c r="L99">
        <f t="shared" si="0"/>
        <v>0.14813749999999992</v>
      </c>
      <c r="M99">
        <f t="shared" si="0"/>
        <v>6.4320000000000127E-2</v>
      </c>
      <c r="N99">
        <f t="shared" si="0"/>
        <v>5.2320000000000116E-2</v>
      </c>
      <c r="O99">
        <f t="shared" si="0"/>
        <v>7.3920000000000069E-2</v>
      </c>
      <c r="P99">
        <f t="shared" si="0"/>
        <v>2.4960000000000045E-2</v>
      </c>
      <c r="Q99">
        <f t="shared" si="0"/>
        <v>4.1230000000000079E-2</v>
      </c>
      <c r="R99">
        <f t="shared" si="0"/>
        <v>7.4457499999999635E-2</v>
      </c>
      <c r="S99">
        <f t="shared" si="0"/>
        <v>4.7902500000000056E-2</v>
      </c>
      <c r="T99">
        <f t="shared" si="0"/>
        <v>1.3440000000000016E-2</v>
      </c>
      <c r="U99">
        <f t="shared" si="0"/>
        <v>5.3040000000000032E-2</v>
      </c>
      <c r="V99">
        <f t="shared" si="0"/>
        <v>5.6785000000000044E-2</v>
      </c>
      <c r="W99">
        <f t="shared" si="0"/>
        <v>0.10490749999999995</v>
      </c>
      <c r="X99">
        <f t="shared" si="0"/>
        <v>0.28751749999999993</v>
      </c>
      <c r="Y99">
        <f t="shared" si="0"/>
        <v>0</v>
      </c>
      <c r="Z99">
        <f t="shared" si="0"/>
        <v>0.43416499999999975</v>
      </c>
      <c r="AA99">
        <f t="shared" si="0"/>
        <v>0.14854500000000073</v>
      </c>
      <c r="AB99">
        <f t="shared" si="0"/>
        <v>0</v>
      </c>
      <c r="AC99">
        <f t="shared" si="0"/>
        <v>0.49976250000000033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0.66583749999999997</v>
      </c>
      <c r="AH99">
        <f t="shared" si="0"/>
        <v>2.9704999999999999E-2</v>
      </c>
      <c r="AI99">
        <f t="shared" si="0"/>
        <v>0.22913999999999995</v>
      </c>
      <c r="AJ99">
        <f t="shared" si="0"/>
        <v>0</v>
      </c>
      <c r="AK99">
        <f t="shared" si="0"/>
        <v>0.33964000000000005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10.17</v>
      </c>
      <c r="D3" s="206">
        <v>0</v>
      </c>
      <c r="E3" s="206">
        <v>0</v>
      </c>
      <c r="F3" s="206">
        <v>13.36</v>
      </c>
      <c r="G3" s="206">
        <v>5.59</v>
      </c>
      <c r="H3" s="206">
        <v>0</v>
      </c>
      <c r="I3" s="206">
        <v>24.67</v>
      </c>
      <c r="J3" s="206">
        <v>0.42</v>
      </c>
      <c r="K3" s="206">
        <v>86.6</v>
      </c>
      <c r="L3" s="206">
        <v>46.66</v>
      </c>
      <c r="M3" s="206">
        <v>0</v>
      </c>
      <c r="N3" s="206">
        <v>1.26</v>
      </c>
      <c r="O3" s="206">
        <v>2.12</v>
      </c>
      <c r="P3" s="206">
        <v>2.6</v>
      </c>
      <c r="Q3" s="206">
        <v>0</v>
      </c>
      <c r="R3" s="206">
        <v>0.45</v>
      </c>
      <c r="S3" s="206">
        <v>0</v>
      </c>
      <c r="T3" s="206">
        <v>0.56000000000000005</v>
      </c>
      <c r="U3" s="206">
        <v>11.75</v>
      </c>
      <c r="V3" s="206">
        <v>0.2</v>
      </c>
      <c r="W3" s="206">
        <v>0.5</v>
      </c>
      <c r="X3" s="206">
        <v>1.06</v>
      </c>
      <c r="Y3" s="206">
        <v>0</v>
      </c>
      <c r="Z3" s="206">
        <v>2.9</v>
      </c>
      <c r="AA3" s="206">
        <v>0.98</v>
      </c>
      <c r="AB3" s="206">
        <v>0</v>
      </c>
      <c r="AC3" s="206">
        <v>10.68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10.210000000000001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10.17</v>
      </c>
      <c r="D4" s="206">
        <v>0</v>
      </c>
      <c r="E4" s="206">
        <v>0</v>
      </c>
      <c r="F4" s="206">
        <v>13.36</v>
      </c>
      <c r="G4" s="206">
        <v>5.59</v>
      </c>
      <c r="H4" s="206">
        <v>0</v>
      </c>
      <c r="I4" s="206">
        <v>24.67</v>
      </c>
      <c r="J4" s="206">
        <v>0.42</v>
      </c>
      <c r="K4" s="206">
        <v>86.63</v>
      </c>
      <c r="L4" s="206">
        <v>46.66</v>
      </c>
      <c r="M4" s="206">
        <v>0</v>
      </c>
      <c r="N4" s="206">
        <v>1.26</v>
      </c>
      <c r="O4" s="206">
        <v>2.12</v>
      </c>
      <c r="P4" s="206">
        <v>2.6</v>
      </c>
      <c r="Q4" s="206">
        <v>0</v>
      </c>
      <c r="R4" s="206">
        <v>0.45</v>
      </c>
      <c r="S4" s="206">
        <v>0.23</v>
      </c>
      <c r="T4" s="206">
        <v>0.56000000000000005</v>
      </c>
      <c r="U4" s="206">
        <v>11.75</v>
      </c>
      <c r="V4" s="206">
        <v>0.2</v>
      </c>
      <c r="W4" s="206">
        <v>0.5</v>
      </c>
      <c r="X4" s="206">
        <v>1.06</v>
      </c>
      <c r="Y4" s="206">
        <v>0</v>
      </c>
      <c r="Z4" s="206">
        <v>2.91</v>
      </c>
      <c r="AA4" s="206">
        <v>0.98</v>
      </c>
      <c r="AB4" s="206">
        <v>0</v>
      </c>
      <c r="AC4" s="206">
        <v>10.68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10.210000000000001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10.17</v>
      </c>
      <c r="D5" s="206">
        <v>0</v>
      </c>
      <c r="E5" s="206">
        <v>0</v>
      </c>
      <c r="F5" s="206">
        <v>13.36</v>
      </c>
      <c r="G5" s="206">
        <v>5.59</v>
      </c>
      <c r="H5" s="206">
        <v>0</v>
      </c>
      <c r="I5" s="206">
        <v>24.67</v>
      </c>
      <c r="J5" s="206">
        <v>0.42</v>
      </c>
      <c r="K5" s="206">
        <v>86.63</v>
      </c>
      <c r="L5" s="206">
        <v>46.66</v>
      </c>
      <c r="M5" s="206">
        <v>0</v>
      </c>
      <c r="N5" s="206">
        <v>1.26</v>
      </c>
      <c r="O5" s="206">
        <v>2.12</v>
      </c>
      <c r="P5" s="206">
        <v>2.6</v>
      </c>
      <c r="Q5" s="206">
        <v>0</v>
      </c>
      <c r="R5" s="206">
        <v>0.45</v>
      </c>
      <c r="S5" s="206">
        <v>0.13</v>
      </c>
      <c r="T5" s="206">
        <v>0.56000000000000005</v>
      </c>
      <c r="U5" s="206">
        <v>11.75</v>
      </c>
      <c r="V5" s="206">
        <v>0.2</v>
      </c>
      <c r="W5" s="206">
        <v>0.5</v>
      </c>
      <c r="X5" s="206">
        <v>1.06</v>
      </c>
      <c r="Y5" s="206">
        <v>0</v>
      </c>
      <c r="Z5" s="206">
        <v>2.91</v>
      </c>
      <c r="AA5" s="206">
        <v>0.98</v>
      </c>
      <c r="AB5" s="206">
        <v>0</v>
      </c>
      <c r="AC5" s="206">
        <v>10.68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10.210000000000001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10.17</v>
      </c>
      <c r="D6" s="206">
        <v>0</v>
      </c>
      <c r="E6" s="206">
        <v>0</v>
      </c>
      <c r="F6" s="206">
        <v>13.36</v>
      </c>
      <c r="G6" s="206">
        <v>5.59</v>
      </c>
      <c r="H6" s="206">
        <v>0</v>
      </c>
      <c r="I6" s="206">
        <v>24.67</v>
      </c>
      <c r="J6" s="206">
        <v>0.42</v>
      </c>
      <c r="K6" s="206">
        <v>86.63</v>
      </c>
      <c r="L6" s="206">
        <v>46.66</v>
      </c>
      <c r="M6" s="206">
        <v>0</v>
      </c>
      <c r="N6" s="206">
        <v>1.26</v>
      </c>
      <c r="O6" s="206">
        <v>2.12</v>
      </c>
      <c r="P6" s="206">
        <v>2.6</v>
      </c>
      <c r="Q6" s="206">
        <v>0</v>
      </c>
      <c r="R6" s="206">
        <v>0.45</v>
      </c>
      <c r="S6" s="206">
        <v>0.13</v>
      </c>
      <c r="T6" s="206">
        <v>0.56000000000000005</v>
      </c>
      <c r="U6" s="206">
        <v>11.75</v>
      </c>
      <c r="V6" s="206">
        <v>0.2</v>
      </c>
      <c r="W6" s="206">
        <v>0.5</v>
      </c>
      <c r="X6" s="206">
        <v>1.06</v>
      </c>
      <c r="Y6" s="206">
        <v>0</v>
      </c>
      <c r="Z6" s="206">
        <v>2.91</v>
      </c>
      <c r="AA6" s="206">
        <v>0.98</v>
      </c>
      <c r="AB6" s="206">
        <v>0</v>
      </c>
      <c r="AC6" s="206">
        <v>10.68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10.210000000000001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10.17</v>
      </c>
      <c r="D7" s="206">
        <v>0</v>
      </c>
      <c r="E7" s="206">
        <v>0</v>
      </c>
      <c r="F7" s="206">
        <v>13.36</v>
      </c>
      <c r="G7" s="206">
        <v>5.59</v>
      </c>
      <c r="H7" s="206">
        <v>0</v>
      </c>
      <c r="I7" s="206">
        <v>24.67</v>
      </c>
      <c r="J7" s="206">
        <v>0.42</v>
      </c>
      <c r="K7" s="206">
        <v>86.63</v>
      </c>
      <c r="L7" s="206">
        <v>46.66</v>
      </c>
      <c r="M7" s="206">
        <v>0</v>
      </c>
      <c r="N7" s="206">
        <v>1.26</v>
      </c>
      <c r="O7" s="206">
        <v>2.12</v>
      </c>
      <c r="P7" s="206">
        <v>2.6</v>
      </c>
      <c r="Q7" s="206">
        <v>2.76</v>
      </c>
      <c r="R7" s="206">
        <v>6.77</v>
      </c>
      <c r="S7" s="206">
        <v>4.1399999999999997</v>
      </c>
      <c r="T7" s="206">
        <v>0.56000000000000005</v>
      </c>
      <c r="U7" s="206">
        <v>11.75</v>
      </c>
      <c r="V7" s="206">
        <v>4.6100000000000003</v>
      </c>
      <c r="W7" s="206">
        <v>7.2</v>
      </c>
      <c r="X7" s="206">
        <v>13.98</v>
      </c>
      <c r="Y7" s="206">
        <v>0</v>
      </c>
      <c r="Z7" s="206">
        <v>2.91</v>
      </c>
      <c r="AA7" s="206">
        <v>0.98</v>
      </c>
      <c r="AB7" s="206">
        <v>0</v>
      </c>
      <c r="AC7" s="206">
        <v>10.68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10.210000000000001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10.17</v>
      </c>
      <c r="D8" s="206">
        <v>0</v>
      </c>
      <c r="E8" s="206">
        <v>0</v>
      </c>
      <c r="F8" s="206">
        <v>13.36</v>
      </c>
      <c r="G8" s="206">
        <v>5.59</v>
      </c>
      <c r="H8" s="206">
        <v>0</v>
      </c>
      <c r="I8" s="206">
        <v>24.67</v>
      </c>
      <c r="J8" s="206">
        <v>0.42</v>
      </c>
      <c r="K8" s="206">
        <v>86.63</v>
      </c>
      <c r="L8" s="206">
        <v>46.66</v>
      </c>
      <c r="M8" s="206">
        <v>0</v>
      </c>
      <c r="N8" s="206">
        <v>1.26</v>
      </c>
      <c r="O8" s="206">
        <v>2.12</v>
      </c>
      <c r="P8" s="206">
        <v>2.6</v>
      </c>
      <c r="Q8" s="206">
        <v>2.76</v>
      </c>
      <c r="R8" s="206">
        <v>6.77</v>
      </c>
      <c r="S8" s="206">
        <v>4.1399999999999997</v>
      </c>
      <c r="T8" s="206">
        <v>0.56000000000000005</v>
      </c>
      <c r="U8" s="206">
        <v>11.75</v>
      </c>
      <c r="V8" s="206">
        <v>4.6100000000000003</v>
      </c>
      <c r="W8" s="206">
        <v>7.2</v>
      </c>
      <c r="X8" s="206">
        <v>13.98</v>
      </c>
      <c r="Y8" s="206">
        <v>0</v>
      </c>
      <c r="Z8" s="206">
        <v>2.91</v>
      </c>
      <c r="AA8" s="206">
        <v>0.98</v>
      </c>
      <c r="AB8" s="206">
        <v>0</v>
      </c>
      <c r="AC8" s="206">
        <v>10.68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10.210000000000001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10.17</v>
      </c>
      <c r="D9" s="206">
        <v>0</v>
      </c>
      <c r="E9" s="206">
        <v>0</v>
      </c>
      <c r="F9" s="206">
        <v>13.36</v>
      </c>
      <c r="G9" s="206">
        <v>5.59</v>
      </c>
      <c r="H9" s="206">
        <v>0</v>
      </c>
      <c r="I9" s="206">
        <v>24.67</v>
      </c>
      <c r="J9" s="206">
        <v>0.42</v>
      </c>
      <c r="K9" s="206">
        <v>86.54</v>
      </c>
      <c r="L9" s="206">
        <v>46.66</v>
      </c>
      <c r="M9" s="206">
        <v>0</v>
      </c>
      <c r="N9" s="206">
        <v>1.26</v>
      </c>
      <c r="O9" s="206">
        <v>2.12</v>
      </c>
      <c r="P9" s="206">
        <v>2.6</v>
      </c>
      <c r="Q9" s="206">
        <v>2.76</v>
      </c>
      <c r="R9" s="206">
        <v>6.6</v>
      </c>
      <c r="S9" s="206">
        <v>3.9</v>
      </c>
      <c r="T9" s="206">
        <v>0.56000000000000005</v>
      </c>
      <c r="U9" s="206">
        <v>11.75</v>
      </c>
      <c r="V9" s="206">
        <v>4.6100000000000003</v>
      </c>
      <c r="W9" s="206">
        <v>7.2</v>
      </c>
      <c r="X9" s="206">
        <v>13.98</v>
      </c>
      <c r="Y9" s="206">
        <v>0</v>
      </c>
      <c r="Z9" s="206">
        <v>27.96</v>
      </c>
      <c r="AA9" s="206">
        <v>13.34</v>
      </c>
      <c r="AB9" s="206">
        <v>0</v>
      </c>
      <c r="AC9" s="206">
        <v>10.68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10.210000000000001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10.17</v>
      </c>
      <c r="D10" s="206">
        <v>0</v>
      </c>
      <c r="E10" s="206">
        <v>0</v>
      </c>
      <c r="F10" s="206">
        <v>13.36</v>
      </c>
      <c r="G10" s="206">
        <v>5.59</v>
      </c>
      <c r="H10" s="206">
        <v>0</v>
      </c>
      <c r="I10" s="206">
        <v>24.67</v>
      </c>
      <c r="J10" s="206">
        <v>0.42</v>
      </c>
      <c r="K10" s="206">
        <v>86.63</v>
      </c>
      <c r="L10" s="206">
        <v>46.66</v>
      </c>
      <c r="M10" s="206">
        <v>0</v>
      </c>
      <c r="N10" s="206">
        <v>1.26</v>
      </c>
      <c r="O10" s="206">
        <v>2.12</v>
      </c>
      <c r="P10" s="206">
        <v>2.6</v>
      </c>
      <c r="Q10" s="206">
        <v>2.76</v>
      </c>
      <c r="R10" s="206">
        <v>6.77</v>
      </c>
      <c r="S10" s="206">
        <v>4.1399999999999997</v>
      </c>
      <c r="T10" s="206">
        <v>0.56000000000000005</v>
      </c>
      <c r="U10" s="206">
        <v>11.75</v>
      </c>
      <c r="V10" s="206">
        <v>4.6100000000000003</v>
      </c>
      <c r="W10" s="206">
        <v>7.2</v>
      </c>
      <c r="X10" s="206">
        <v>13.98</v>
      </c>
      <c r="Y10" s="206">
        <v>0</v>
      </c>
      <c r="Z10" s="206">
        <v>27.96</v>
      </c>
      <c r="AA10" s="206">
        <v>13.34</v>
      </c>
      <c r="AB10" s="206">
        <v>0</v>
      </c>
      <c r="AC10" s="206">
        <v>10.68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10.210000000000001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10.220000000000001</v>
      </c>
      <c r="D11" s="206">
        <v>0</v>
      </c>
      <c r="E11" s="206">
        <v>0</v>
      </c>
      <c r="F11" s="206">
        <v>13.36</v>
      </c>
      <c r="G11" s="206">
        <v>5.59</v>
      </c>
      <c r="H11" s="206">
        <v>0</v>
      </c>
      <c r="I11" s="206">
        <v>24.67</v>
      </c>
      <c r="J11" s="206">
        <v>0.42</v>
      </c>
      <c r="K11" s="206">
        <v>86.63</v>
      </c>
      <c r="L11" s="206">
        <v>46.66</v>
      </c>
      <c r="M11" s="206">
        <v>0</v>
      </c>
      <c r="N11" s="206">
        <v>1.26</v>
      </c>
      <c r="O11" s="206">
        <v>2.12</v>
      </c>
      <c r="P11" s="206">
        <v>2.6</v>
      </c>
      <c r="Q11" s="206">
        <v>2.76</v>
      </c>
      <c r="R11" s="206">
        <v>6.41</v>
      </c>
      <c r="S11" s="206">
        <v>4.1399999999999997</v>
      </c>
      <c r="T11" s="206">
        <v>0.56000000000000005</v>
      </c>
      <c r="U11" s="206">
        <v>11.75</v>
      </c>
      <c r="V11" s="206">
        <v>4.6100000000000003</v>
      </c>
      <c r="W11" s="206">
        <v>7.2</v>
      </c>
      <c r="X11" s="206">
        <v>13.98</v>
      </c>
      <c r="Y11" s="206">
        <v>0</v>
      </c>
      <c r="Z11" s="206">
        <v>27.96</v>
      </c>
      <c r="AA11" s="206">
        <v>13.34</v>
      </c>
      <c r="AB11" s="206">
        <v>0</v>
      </c>
      <c r="AC11" s="206">
        <v>10.68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10.210000000000001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10.220000000000001</v>
      </c>
      <c r="D12" s="206">
        <v>0</v>
      </c>
      <c r="E12" s="206">
        <v>0</v>
      </c>
      <c r="F12" s="206">
        <v>13.36</v>
      </c>
      <c r="G12" s="206">
        <v>5.59</v>
      </c>
      <c r="H12" s="206">
        <v>0</v>
      </c>
      <c r="I12" s="206">
        <v>24.67</v>
      </c>
      <c r="J12" s="206">
        <v>0.42</v>
      </c>
      <c r="K12" s="206">
        <v>86.63</v>
      </c>
      <c r="L12" s="206">
        <v>46.66</v>
      </c>
      <c r="M12" s="206">
        <v>0</v>
      </c>
      <c r="N12" s="206">
        <v>1.26</v>
      </c>
      <c r="O12" s="206">
        <v>2.12</v>
      </c>
      <c r="P12" s="206">
        <v>2.6</v>
      </c>
      <c r="Q12" s="206">
        <v>2.76</v>
      </c>
      <c r="R12" s="206">
        <v>6.41</v>
      </c>
      <c r="S12" s="206">
        <v>4.1399999999999997</v>
      </c>
      <c r="T12" s="206">
        <v>0.56000000000000005</v>
      </c>
      <c r="U12" s="206">
        <v>11.75</v>
      </c>
      <c r="V12" s="206">
        <v>4.6100000000000003</v>
      </c>
      <c r="W12" s="206">
        <v>7.2</v>
      </c>
      <c r="X12" s="206">
        <v>13.98</v>
      </c>
      <c r="Y12" s="206">
        <v>0</v>
      </c>
      <c r="Z12" s="206">
        <v>27.96</v>
      </c>
      <c r="AA12" s="206">
        <v>13.34</v>
      </c>
      <c r="AB12" s="206">
        <v>0</v>
      </c>
      <c r="AC12" s="206">
        <v>10.68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10.210000000000001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10.220000000000001</v>
      </c>
      <c r="D13" s="206">
        <v>0</v>
      </c>
      <c r="E13" s="206">
        <v>0</v>
      </c>
      <c r="F13" s="206">
        <v>13.36</v>
      </c>
      <c r="G13" s="206">
        <v>5.59</v>
      </c>
      <c r="H13" s="206">
        <v>0</v>
      </c>
      <c r="I13" s="206">
        <v>24.67</v>
      </c>
      <c r="J13" s="206">
        <v>0.42</v>
      </c>
      <c r="K13" s="206">
        <v>86.63</v>
      </c>
      <c r="L13" s="206">
        <v>46.66</v>
      </c>
      <c r="M13" s="206">
        <v>0</v>
      </c>
      <c r="N13" s="206">
        <v>1.26</v>
      </c>
      <c r="O13" s="206">
        <v>2.12</v>
      </c>
      <c r="P13" s="206">
        <v>2.6</v>
      </c>
      <c r="Q13" s="206">
        <v>2.76</v>
      </c>
      <c r="R13" s="206">
        <v>6.41</v>
      </c>
      <c r="S13" s="206">
        <v>4.1399999999999997</v>
      </c>
      <c r="T13" s="206">
        <v>0.56000000000000005</v>
      </c>
      <c r="U13" s="206">
        <v>11.75</v>
      </c>
      <c r="V13" s="206">
        <v>4.6100000000000003</v>
      </c>
      <c r="W13" s="206">
        <v>7.2</v>
      </c>
      <c r="X13" s="206">
        <v>13.98</v>
      </c>
      <c r="Y13" s="206">
        <v>0</v>
      </c>
      <c r="Z13" s="206">
        <v>27.96</v>
      </c>
      <c r="AA13" s="206">
        <v>13.34</v>
      </c>
      <c r="AB13" s="206">
        <v>0</v>
      </c>
      <c r="AC13" s="206">
        <v>10.68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10.210000000000001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10.220000000000001</v>
      </c>
      <c r="D14" s="206">
        <v>0</v>
      </c>
      <c r="E14" s="206">
        <v>0</v>
      </c>
      <c r="F14" s="206">
        <v>13.36</v>
      </c>
      <c r="G14" s="206">
        <v>5.59</v>
      </c>
      <c r="H14" s="206">
        <v>0</v>
      </c>
      <c r="I14" s="206">
        <v>24.67</v>
      </c>
      <c r="J14" s="206">
        <v>0.42</v>
      </c>
      <c r="K14" s="206">
        <v>86.63</v>
      </c>
      <c r="L14" s="206">
        <v>46.66</v>
      </c>
      <c r="M14" s="206">
        <v>0</v>
      </c>
      <c r="N14" s="206">
        <v>1.26</v>
      </c>
      <c r="O14" s="206">
        <v>2.12</v>
      </c>
      <c r="P14" s="206">
        <v>2.6</v>
      </c>
      <c r="Q14" s="206">
        <v>2.76</v>
      </c>
      <c r="R14" s="206">
        <v>6.41</v>
      </c>
      <c r="S14" s="206">
        <v>4.1399999999999997</v>
      </c>
      <c r="T14" s="206">
        <v>0.56000000000000005</v>
      </c>
      <c r="U14" s="206">
        <v>11.75</v>
      </c>
      <c r="V14" s="206">
        <v>4.6100000000000003</v>
      </c>
      <c r="W14" s="206">
        <v>7.2</v>
      </c>
      <c r="X14" s="206">
        <v>13.98</v>
      </c>
      <c r="Y14" s="206">
        <v>0</v>
      </c>
      <c r="Z14" s="206">
        <v>27.96</v>
      </c>
      <c r="AA14" s="206">
        <v>13.34</v>
      </c>
      <c r="AB14" s="206">
        <v>0</v>
      </c>
      <c r="AC14" s="206">
        <v>10.68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10.210000000000001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10.220000000000001</v>
      </c>
      <c r="D15" s="206">
        <v>0</v>
      </c>
      <c r="E15" s="206">
        <v>0</v>
      </c>
      <c r="F15" s="206">
        <v>13.36</v>
      </c>
      <c r="G15" s="206">
        <v>5.59</v>
      </c>
      <c r="H15" s="206">
        <v>0</v>
      </c>
      <c r="I15" s="206">
        <v>24.67</v>
      </c>
      <c r="J15" s="206">
        <v>0.42</v>
      </c>
      <c r="K15" s="206">
        <v>86.63</v>
      </c>
      <c r="L15" s="206">
        <v>46.66</v>
      </c>
      <c r="M15" s="206">
        <v>0</v>
      </c>
      <c r="N15" s="206">
        <v>1.26</v>
      </c>
      <c r="O15" s="206">
        <v>2.12</v>
      </c>
      <c r="P15" s="206">
        <v>2.6</v>
      </c>
      <c r="Q15" s="206">
        <v>3</v>
      </c>
      <c r="R15" s="206">
        <v>6.41</v>
      </c>
      <c r="S15" s="206">
        <v>4.1399999999999997</v>
      </c>
      <c r="T15" s="206">
        <v>0.56000000000000005</v>
      </c>
      <c r="U15" s="206">
        <v>11.75</v>
      </c>
      <c r="V15" s="206">
        <v>4.6100000000000003</v>
      </c>
      <c r="W15" s="206">
        <v>7.2</v>
      </c>
      <c r="X15" s="206">
        <v>13.98</v>
      </c>
      <c r="Y15" s="206">
        <v>0</v>
      </c>
      <c r="Z15" s="206">
        <v>20.3</v>
      </c>
      <c r="AA15" s="206">
        <v>13.34</v>
      </c>
      <c r="AB15" s="206">
        <v>0</v>
      </c>
      <c r="AC15" s="206">
        <v>10.68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10.210000000000001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10.220000000000001</v>
      </c>
      <c r="D16" s="206">
        <v>0</v>
      </c>
      <c r="E16" s="206">
        <v>0</v>
      </c>
      <c r="F16" s="206">
        <v>13.36</v>
      </c>
      <c r="G16" s="206">
        <v>5.59</v>
      </c>
      <c r="H16" s="206">
        <v>0</v>
      </c>
      <c r="I16" s="206">
        <v>24.67</v>
      </c>
      <c r="J16" s="206">
        <v>0.42</v>
      </c>
      <c r="K16" s="206">
        <v>86.63</v>
      </c>
      <c r="L16" s="206">
        <v>46.66</v>
      </c>
      <c r="M16" s="206">
        <v>0</v>
      </c>
      <c r="N16" s="206">
        <v>1.26</v>
      </c>
      <c r="O16" s="206">
        <v>2.12</v>
      </c>
      <c r="P16" s="206">
        <v>2.6</v>
      </c>
      <c r="Q16" s="206">
        <v>3</v>
      </c>
      <c r="R16" s="206">
        <v>6.41</v>
      </c>
      <c r="S16" s="206">
        <v>4.1399999999999997</v>
      </c>
      <c r="T16" s="206">
        <v>0.56000000000000005</v>
      </c>
      <c r="U16" s="206">
        <v>11.75</v>
      </c>
      <c r="V16" s="206">
        <v>4.6100000000000003</v>
      </c>
      <c r="W16" s="206">
        <v>7.2</v>
      </c>
      <c r="X16" s="206">
        <v>13.98</v>
      </c>
      <c r="Y16" s="206">
        <v>0</v>
      </c>
      <c r="Z16" s="206">
        <v>20.3</v>
      </c>
      <c r="AA16" s="206">
        <v>13.34</v>
      </c>
      <c r="AB16" s="206">
        <v>0</v>
      </c>
      <c r="AC16" s="206">
        <v>10.68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10.210000000000001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10.220000000000001</v>
      </c>
      <c r="D17" s="206">
        <v>0</v>
      </c>
      <c r="E17" s="206">
        <v>0</v>
      </c>
      <c r="F17" s="206">
        <v>13.36</v>
      </c>
      <c r="G17" s="206">
        <v>5.59</v>
      </c>
      <c r="H17" s="206">
        <v>0</v>
      </c>
      <c r="I17" s="206">
        <v>24.67</v>
      </c>
      <c r="J17" s="206">
        <v>0.42</v>
      </c>
      <c r="K17" s="206">
        <v>86.63</v>
      </c>
      <c r="L17" s="206">
        <v>46.66</v>
      </c>
      <c r="M17" s="206">
        <v>0</v>
      </c>
      <c r="N17" s="206">
        <v>1.26</v>
      </c>
      <c r="O17" s="206">
        <v>2.12</v>
      </c>
      <c r="P17" s="206">
        <v>2.6</v>
      </c>
      <c r="Q17" s="206">
        <v>3</v>
      </c>
      <c r="R17" s="206">
        <v>6.41</v>
      </c>
      <c r="S17" s="206">
        <v>4.1399999999999997</v>
      </c>
      <c r="T17" s="206">
        <v>0.56000000000000005</v>
      </c>
      <c r="U17" s="206">
        <v>11.75</v>
      </c>
      <c r="V17" s="206">
        <v>4.6100000000000003</v>
      </c>
      <c r="W17" s="206">
        <v>7.2</v>
      </c>
      <c r="X17" s="206">
        <v>13.98</v>
      </c>
      <c r="Y17" s="206">
        <v>0</v>
      </c>
      <c r="Z17" s="206">
        <v>20.3</v>
      </c>
      <c r="AA17" s="206">
        <v>13.34</v>
      </c>
      <c r="AB17" s="206">
        <v>0</v>
      </c>
      <c r="AC17" s="206">
        <v>10.68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10.210000000000001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10.220000000000001</v>
      </c>
      <c r="D18" s="206">
        <v>0</v>
      </c>
      <c r="E18" s="206">
        <v>0</v>
      </c>
      <c r="F18" s="206">
        <v>13.36</v>
      </c>
      <c r="G18" s="206">
        <v>5.59</v>
      </c>
      <c r="H18" s="206">
        <v>0</v>
      </c>
      <c r="I18" s="206">
        <v>24.67</v>
      </c>
      <c r="J18" s="206">
        <v>0.42</v>
      </c>
      <c r="K18" s="206">
        <v>86.63</v>
      </c>
      <c r="L18" s="206">
        <v>46.66</v>
      </c>
      <c r="M18" s="206">
        <v>0</v>
      </c>
      <c r="N18" s="206">
        <v>1.26</v>
      </c>
      <c r="O18" s="206">
        <v>2.12</v>
      </c>
      <c r="P18" s="206">
        <v>2.6</v>
      </c>
      <c r="Q18" s="206">
        <v>3</v>
      </c>
      <c r="R18" s="206">
        <v>6.41</v>
      </c>
      <c r="S18" s="206">
        <v>4.1399999999999997</v>
      </c>
      <c r="T18" s="206">
        <v>0.56000000000000005</v>
      </c>
      <c r="U18" s="206">
        <v>11.75</v>
      </c>
      <c r="V18" s="206">
        <v>4.6100000000000003</v>
      </c>
      <c r="W18" s="206">
        <v>7.2</v>
      </c>
      <c r="X18" s="206">
        <v>13.98</v>
      </c>
      <c r="Y18" s="206">
        <v>0</v>
      </c>
      <c r="Z18" s="206">
        <v>20.3</v>
      </c>
      <c r="AA18" s="206">
        <v>13.34</v>
      </c>
      <c r="AB18" s="206">
        <v>0</v>
      </c>
      <c r="AC18" s="206">
        <v>10.68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10.210000000000001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10.220000000000001</v>
      </c>
      <c r="D19" s="206">
        <v>0</v>
      </c>
      <c r="E19" s="206">
        <v>0</v>
      </c>
      <c r="F19" s="206">
        <v>13.36</v>
      </c>
      <c r="G19" s="206">
        <v>5.59</v>
      </c>
      <c r="H19" s="206">
        <v>0</v>
      </c>
      <c r="I19" s="206">
        <v>24.67</v>
      </c>
      <c r="J19" s="206">
        <v>0.42</v>
      </c>
      <c r="K19" s="206">
        <v>86.63</v>
      </c>
      <c r="L19" s="206">
        <v>46.76</v>
      </c>
      <c r="M19" s="206">
        <v>0</v>
      </c>
      <c r="N19" s="206">
        <v>1.26</v>
      </c>
      <c r="O19" s="206">
        <v>2.12</v>
      </c>
      <c r="P19" s="206">
        <v>2.6</v>
      </c>
      <c r="Q19" s="206">
        <v>3</v>
      </c>
      <c r="R19" s="206">
        <v>6.41</v>
      </c>
      <c r="S19" s="206">
        <v>4.09</v>
      </c>
      <c r="T19" s="206">
        <v>0.56000000000000005</v>
      </c>
      <c r="U19" s="206">
        <v>11.75</v>
      </c>
      <c r="V19" s="206">
        <v>4.6100000000000003</v>
      </c>
      <c r="W19" s="206">
        <v>7.2</v>
      </c>
      <c r="X19" s="206">
        <v>13.98</v>
      </c>
      <c r="Y19" s="206">
        <v>0</v>
      </c>
      <c r="Z19" s="206">
        <v>20.3</v>
      </c>
      <c r="AA19" s="206">
        <v>13.34</v>
      </c>
      <c r="AB19" s="206">
        <v>0</v>
      </c>
      <c r="AC19" s="206">
        <v>10.68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10.210000000000001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10.220000000000001</v>
      </c>
      <c r="D20" s="206">
        <v>0</v>
      </c>
      <c r="E20" s="206">
        <v>0</v>
      </c>
      <c r="F20" s="206">
        <v>13.36</v>
      </c>
      <c r="G20" s="206">
        <v>5.59</v>
      </c>
      <c r="H20" s="206">
        <v>0</v>
      </c>
      <c r="I20" s="206">
        <v>24.67</v>
      </c>
      <c r="J20" s="206">
        <v>0.42</v>
      </c>
      <c r="K20" s="206">
        <v>86.63</v>
      </c>
      <c r="L20" s="206">
        <v>46.76</v>
      </c>
      <c r="M20" s="206">
        <v>0</v>
      </c>
      <c r="N20" s="206">
        <v>1.26</v>
      </c>
      <c r="O20" s="206">
        <v>2.12</v>
      </c>
      <c r="P20" s="206">
        <v>2.6</v>
      </c>
      <c r="Q20" s="206">
        <v>3</v>
      </c>
      <c r="R20" s="206">
        <v>6.41</v>
      </c>
      <c r="S20" s="206">
        <v>4.09</v>
      </c>
      <c r="T20" s="206">
        <v>0.56000000000000005</v>
      </c>
      <c r="U20" s="206">
        <v>11.75</v>
      </c>
      <c r="V20" s="206">
        <v>4.6100000000000003</v>
      </c>
      <c r="W20" s="206">
        <v>7.2</v>
      </c>
      <c r="X20" s="206">
        <v>13.98</v>
      </c>
      <c r="Y20" s="206">
        <v>0</v>
      </c>
      <c r="Z20" s="206">
        <v>20.3</v>
      </c>
      <c r="AA20" s="206">
        <v>13.34</v>
      </c>
      <c r="AB20" s="206">
        <v>0</v>
      </c>
      <c r="AC20" s="206">
        <v>10.68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10.210000000000001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10.220000000000001</v>
      </c>
      <c r="D21" s="206">
        <v>0</v>
      </c>
      <c r="E21" s="206">
        <v>0</v>
      </c>
      <c r="F21" s="206">
        <v>13.36</v>
      </c>
      <c r="G21" s="206">
        <v>5.59</v>
      </c>
      <c r="H21" s="206">
        <v>0</v>
      </c>
      <c r="I21" s="206">
        <v>24.67</v>
      </c>
      <c r="J21" s="206">
        <v>0.42</v>
      </c>
      <c r="K21" s="206">
        <v>86.63</v>
      </c>
      <c r="L21" s="206">
        <v>46.76</v>
      </c>
      <c r="M21" s="206">
        <v>0</v>
      </c>
      <c r="N21" s="206">
        <v>1.26</v>
      </c>
      <c r="O21" s="206">
        <v>2.12</v>
      </c>
      <c r="P21" s="206">
        <v>2.6</v>
      </c>
      <c r="Q21" s="206">
        <v>3</v>
      </c>
      <c r="R21" s="206">
        <v>6.77</v>
      </c>
      <c r="S21" s="206">
        <v>4.54</v>
      </c>
      <c r="T21" s="206">
        <v>0.56000000000000005</v>
      </c>
      <c r="U21" s="206">
        <v>11.75</v>
      </c>
      <c r="V21" s="206">
        <v>4.6100000000000003</v>
      </c>
      <c r="W21" s="206">
        <v>7.2</v>
      </c>
      <c r="X21" s="206">
        <v>13.98</v>
      </c>
      <c r="Y21" s="206">
        <v>0</v>
      </c>
      <c r="Z21" s="206">
        <v>20.3</v>
      </c>
      <c r="AA21" s="206">
        <v>13.34</v>
      </c>
      <c r="AB21" s="206">
        <v>0</v>
      </c>
      <c r="AC21" s="206">
        <v>10.68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10.210000000000001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10.220000000000001</v>
      </c>
      <c r="D22" s="206">
        <v>0</v>
      </c>
      <c r="E22" s="206">
        <v>0</v>
      </c>
      <c r="F22" s="206">
        <v>13.36</v>
      </c>
      <c r="G22" s="206">
        <v>5.59</v>
      </c>
      <c r="H22" s="206">
        <v>0</v>
      </c>
      <c r="I22" s="206">
        <v>24.67</v>
      </c>
      <c r="J22" s="206">
        <v>0.42</v>
      </c>
      <c r="K22" s="206">
        <v>68.930000000000007</v>
      </c>
      <c r="L22" s="206">
        <v>46.76</v>
      </c>
      <c r="M22" s="206">
        <v>0</v>
      </c>
      <c r="N22" s="206">
        <v>1.26</v>
      </c>
      <c r="O22" s="206">
        <v>2.12</v>
      </c>
      <c r="P22" s="206">
        <v>2.6</v>
      </c>
      <c r="Q22" s="206">
        <v>0.24</v>
      </c>
      <c r="R22" s="206">
        <v>0.45</v>
      </c>
      <c r="S22" s="206">
        <v>0.78</v>
      </c>
      <c r="T22" s="206">
        <v>0.56000000000000005</v>
      </c>
      <c r="U22" s="206">
        <v>11.75</v>
      </c>
      <c r="V22" s="206">
        <v>0.2</v>
      </c>
      <c r="W22" s="206">
        <v>0.5</v>
      </c>
      <c r="X22" s="206">
        <v>1.06</v>
      </c>
      <c r="Y22" s="206">
        <v>0</v>
      </c>
      <c r="Z22" s="206">
        <v>2.91</v>
      </c>
      <c r="AA22" s="206">
        <v>0.98</v>
      </c>
      <c r="AB22" s="206">
        <v>0</v>
      </c>
      <c r="AC22" s="206">
        <v>10.68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10.210000000000001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10.220000000000001</v>
      </c>
      <c r="D23" s="206">
        <v>0</v>
      </c>
      <c r="E23" s="206">
        <v>0</v>
      </c>
      <c r="F23" s="206">
        <v>13.36</v>
      </c>
      <c r="G23" s="206">
        <v>5.59</v>
      </c>
      <c r="H23" s="206">
        <v>0</v>
      </c>
      <c r="I23" s="206">
        <v>24.67</v>
      </c>
      <c r="J23" s="206">
        <v>0.42</v>
      </c>
      <c r="K23" s="206">
        <v>49.78</v>
      </c>
      <c r="L23" s="206">
        <v>46.76</v>
      </c>
      <c r="M23" s="206">
        <v>0</v>
      </c>
      <c r="N23" s="206">
        <v>1.26</v>
      </c>
      <c r="O23" s="206">
        <v>2.12</v>
      </c>
      <c r="P23" s="206">
        <v>2.6</v>
      </c>
      <c r="Q23" s="206">
        <v>0.24</v>
      </c>
      <c r="R23" s="206">
        <v>0.45</v>
      </c>
      <c r="S23" s="206">
        <v>0.28000000000000003</v>
      </c>
      <c r="T23" s="206">
        <v>0.56000000000000005</v>
      </c>
      <c r="U23" s="206">
        <v>11.75</v>
      </c>
      <c r="V23" s="206">
        <v>0.2</v>
      </c>
      <c r="W23" s="206">
        <v>0.5</v>
      </c>
      <c r="X23" s="206">
        <v>1.06</v>
      </c>
      <c r="Y23" s="206">
        <v>0</v>
      </c>
      <c r="Z23" s="206">
        <v>2.9</v>
      </c>
      <c r="AA23" s="206">
        <v>0.98</v>
      </c>
      <c r="AB23" s="206">
        <v>0</v>
      </c>
      <c r="AC23" s="206">
        <v>10.68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11.51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10.220000000000001</v>
      </c>
      <c r="D24" s="206">
        <v>0</v>
      </c>
      <c r="E24" s="206">
        <v>0</v>
      </c>
      <c r="F24" s="206">
        <v>13.36</v>
      </c>
      <c r="G24" s="206">
        <v>5.59</v>
      </c>
      <c r="H24" s="206">
        <v>0</v>
      </c>
      <c r="I24" s="206">
        <v>24.67</v>
      </c>
      <c r="J24" s="206">
        <v>0.42</v>
      </c>
      <c r="K24" s="206">
        <v>7.01</v>
      </c>
      <c r="L24" s="206">
        <v>2.78</v>
      </c>
      <c r="M24" s="206">
        <v>0</v>
      </c>
      <c r="N24" s="206">
        <v>1.26</v>
      </c>
      <c r="O24" s="206">
        <v>2.12</v>
      </c>
      <c r="P24" s="206">
        <v>2.6</v>
      </c>
      <c r="Q24" s="206">
        <v>0.24</v>
      </c>
      <c r="R24" s="206">
        <v>0.45</v>
      </c>
      <c r="S24" s="206">
        <v>0.28000000000000003</v>
      </c>
      <c r="T24" s="206">
        <v>0.56000000000000005</v>
      </c>
      <c r="U24" s="206">
        <v>11.75</v>
      </c>
      <c r="V24" s="206">
        <v>0.2</v>
      </c>
      <c r="W24" s="206">
        <v>0.5</v>
      </c>
      <c r="X24" s="206">
        <v>1.06</v>
      </c>
      <c r="Y24" s="206">
        <v>0</v>
      </c>
      <c r="Z24" s="206">
        <v>2.9</v>
      </c>
      <c r="AA24" s="206">
        <v>0.98</v>
      </c>
      <c r="AB24" s="206">
        <v>0</v>
      </c>
      <c r="AC24" s="206">
        <v>10.68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11.51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10.220000000000001</v>
      </c>
      <c r="D25" s="206">
        <v>0</v>
      </c>
      <c r="E25" s="206">
        <v>0</v>
      </c>
      <c r="F25" s="206">
        <v>13.36</v>
      </c>
      <c r="G25" s="206">
        <v>5.59</v>
      </c>
      <c r="H25" s="206">
        <v>0</v>
      </c>
      <c r="I25" s="206">
        <v>24.67</v>
      </c>
      <c r="J25" s="206">
        <v>0.42</v>
      </c>
      <c r="K25" s="206">
        <v>7.01</v>
      </c>
      <c r="L25" s="206">
        <v>2.78</v>
      </c>
      <c r="M25" s="206">
        <v>0</v>
      </c>
      <c r="N25" s="206">
        <v>1.26</v>
      </c>
      <c r="O25" s="206">
        <v>2.12</v>
      </c>
      <c r="P25" s="206">
        <v>2.6</v>
      </c>
      <c r="Q25" s="206">
        <v>0.23</v>
      </c>
      <c r="R25" s="206">
        <v>0.45</v>
      </c>
      <c r="S25" s="206">
        <v>0.28000000000000003</v>
      </c>
      <c r="T25" s="206">
        <v>0.56000000000000005</v>
      </c>
      <c r="U25" s="206">
        <v>11.75</v>
      </c>
      <c r="V25" s="206">
        <v>0.2</v>
      </c>
      <c r="W25" s="206">
        <v>0.5</v>
      </c>
      <c r="X25" s="206">
        <v>1.06</v>
      </c>
      <c r="Y25" s="206">
        <v>0</v>
      </c>
      <c r="Z25" s="206">
        <v>6.17</v>
      </c>
      <c r="AA25" s="206">
        <v>0.98</v>
      </c>
      <c r="AB25" s="206">
        <v>0</v>
      </c>
      <c r="AC25" s="206">
        <v>10.68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12.6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10.220000000000001</v>
      </c>
      <c r="D26" s="206">
        <v>0</v>
      </c>
      <c r="E26" s="206">
        <v>0</v>
      </c>
      <c r="F26" s="206">
        <v>13.36</v>
      </c>
      <c r="G26" s="206">
        <v>5.59</v>
      </c>
      <c r="H26" s="206">
        <v>0</v>
      </c>
      <c r="I26" s="206">
        <v>24.67</v>
      </c>
      <c r="J26" s="206">
        <v>0.42</v>
      </c>
      <c r="K26" s="206">
        <v>7.01</v>
      </c>
      <c r="L26" s="206">
        <v>2.78</v>
      </c>
      <c r="M26" s="206">
        <v>0</v>
      </c>
      <c r="N26" s="206">
        <v>1.26</v>
      </c>
      <c r="O26" s="206">
        <v>2.12</v>
      </c>
      <c r="P26" s="206">
        <v>2.6</v>
      </c>
      <c r="Q26" s="206">
        <v>0.23</v>
      </c>
      <c r="R26" s="206">
        <v>0.45</v>
      </c>
      <c r="S26" s="206">
        <v>0.28000000000000003</v>
      </c>
      <c r="T26" s="206">
        <v>0.56000000000000005</v>
      </c>
      <c r="U26" s="206">
        <v>11.75</v>
      </c>
      <c r="V26" s="206">
        <v>0.2</v>
      </c>
      <c r="W26" s="206">
        <v>0.5</v>
      </c>
      <c r="X26" s="206">
        <v>1.06</v>
      </c>
      <c r="Y26" s="206">
        <v>0</v>
      </c>
      <c r="Z26" s="206">
        <v>2.9</v>
      </c>
      <c r="AA26" s="206">
        <v>0.98</v>
      </c>
      <c r="AB26" s="206">
        <v>0</v>
      </c>
      <c r="AC26" s="206">
        <v>10.68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12.6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13.36</v>
      </c>
      <c r="G27" s="206">
        <v>5.59</v>
      </c>
      <c r="H27" s="206">
        <v>0</v>
      </c>
      <c r="I27" s="206">
        <v>24.67</v>
      </c>
      <c r="J27" s="206">
        <v>0.42</v>
      </c>
      <c r="K27" s="206">
        <v>13.61</v>
      </c>
      <c r="L27" s="206">
        <v>2.78</v>
      </c>
      <c r="M27" s="206">
        <v>0</v>
      </c>
      <c r="N27" s="206">
        <v>1.26</v>
      </c>
      <c r="O27" s="206">
        <v>2.12</v>
      </c>
      <c r="P27" s="206">
        <v>2.6</v>
      </c>
      <c r="Q27" s="206">
        <v>0.26</v>
      </c>
      <c r="R27" s="206">
        <v>0.45</v>
      </c>
      <c r="S27" s="206">
        <v>0.28000000000000003</v>
      </c>
      <c r="T27" s="206">
        <v>0.56000000000000005</v>
      </c>
      <c r="U27" s="206">
        <v>11.75</v>
      </c>
      <c r="V27" s="206">
        <v>0.21</v>
      </c>
      <c r="W27" s="206">
        <v>0.5</v>
      </c>
      <c r="X27" s="206">
        <v>1.06</v>
      </c>
      <c r="Y27" s="206">
        <v>0</v>
      </c>
      <c r="Z27" s="206">
        <v>2.9</v>
      </c>
      <c r="AA27" s="206">
        <v>0.98</v>
      </c>
      <c r="AB27" s="206">
        <v>0</v>
      </c>
      <c r="AC27" s="206">
        <v>10.68</v>
      </c>
      <c r="AD27" s="206">
        <v>0</v>
      </c>
      <c r="AE27" s="206">
        <v>0</v>
      </c>
      <c r="AF27" s="206">
        <v>0</v>
      </c>
      <c r="AG27" s="206">
        <v>26.23</v>
      </c>
      <c r="AH27" s="206">
        <v>0</v>
      </c>
      <c r="AI27" s="206">
        <v>0</v>
      </c>
      <c r="AJ27" s="206">
        <v>0</v>
      </c>
      <c r="AK27" s="206">
        <v>12.6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13.36</v>
      </c>
      <c r="G28" s="206">
        <v>5.59</v>
      </c>
      <c r="H28" s="206">
        <v>0</v>
      </c>
      <c r="I28" s="206">
        <v>24.67</v>
      </c>
      <c r="J28" s="206">
        <v>0.42</v>
      </c>
      <c r="K28" s="206">
        <v>9.1199999999999992</v>
      </c>
      <c r="L28" s="206">
        <v>2.78</v>
      </c>
      <c r="M28" s="206">
        <v>0</v>
      </c>
      <c r="N28" s="206">
        <v>1.26</v>
      </c>
      <c r="O28" s="206">
        <v>2.12</v>
      </c>
      <c r="P28" s="206">
        <v>2.6</v>
      </c>
      <c r="Q28" s="206">
        <v>0.23</v>
      </c>
      <c r="R28" s="206">
        <v>0.45</v>
      </c>
      <c r="S28" s="206">
        <v>0.28000000000000003</v>
      </c>
      <c r="T28" s="206">
        <v>0.56000000000000005</v>
      </c>
      <c r="U28" s="206">
        <v>11.75</v>
      </c>
      <c r="V28" s="206">
        <v>0.2</v>
      </c>
      <c r="W28" s="206">
        <v>0.5</v>
      </c>
      <c r="X28" s="206">
        <v>1.06</v>
      </c>
      <c r="Y28" s="206">
        <v>0</v>
      </c>
      <c r="Z28" s="206">
        <v>2.9</v>
      </c>
      <c r="AA28" s="206">
        <v>0.98</v>
      </c>
      <c r="AB28" s="206">
        <v>0</v>
      </c>
      <c r="AC28" s="206">
        <v>10.46</v>
      </c>
      <c r="AD28" s="206">
        <v>0</v>
      </c>
      <c r="AE28" s="206">
        <v>0</v>
      </c>
      <c r="AF28" s="206">
        <v>0</v>
      </c>
      <c r="AG28" s="206">
        <v>26.23</v>
      </c>
      <c r="AH28" s="206">
        <v>0</v>
      </c>
      <c r="AI28" s="206">
        <v>0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13.36</v>
      </c>
      <c r="G29" s="206">
        <v>5.59</v>
      </c>
      <c r="H29" s="206">
        <v>0</v>
      </c>
      <c r="I29" s="206">
        <v>23.4</v>
      </c>
      <c r="J29" s="206">
        <v>0.85</v>
      </c>
      <c r="K29" s="206">
        <v>7.01</v>
      </c>
      <c r="L29" s="206">
        <v>2.78</v>
      </c>
      <c r="M29" s="206">
        <v>0</v>
      </c>
      <c r="N29" s="206">
        <v>1.26</v>
      </c>
      <c r="O29" s="206">
        <v>2.12</v>
      </c>
      <c r="P29" s="206">
        <v>2.6</v>
      </c>
      <c r="Q29" s="206">
        <v>0.23</v>
      </c>
      <c r="R29" s="206">
        <v>0.45</v>
      </c>
      <c r="S29" s="206">
        <v>0.28000000000000003</v>
      </c>
      <c r="T29" s="206">
        <v>0.56000000000000005</v>
      </c>
      <c r="U29" s="206">
        <v>11.75</v>
      </c>
      <c r="V29" s="206">
        <v>0.2</v>
      </c>
      <c r="W29" s="206">
        <v>0.5</v>
      </c>
      <c r="X29" s="206">
        <v>1.06</v>
      </c>
      <c r="Y29" s="206">
        <v>0</v>
      </c>
      <c r="Z29" s="206">
        <v>2.9</v>
      </c>
      <c r="AA29" s="206">
        <v>0.98</v>
      </c>
      <c r="AB29" s="206">
        <v>0</v>
      </c>
      <c r="AC29" s="206">
        <v>10.46</v>
      </c>
      <c r="AD29" s="206">
        <v>0</v>
      </c>
      <c r="AE29" s="206">
        <v>0</v>
      </c>
      <c r="AF29" s="206">
        <v>0</v>
      </c>
      <c r="AG29" s="206">
        <v>26.23</v>
      </c>
      <c r="AH29" s="206">
        <v>0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13.36</v>
      </c>
      <c r="G30" s="206">
        <v>5.59</v>
      </c>
      <c r="H30" s="206">
        <v>0</v>
      </c>
      <c r="I30" s="206">
        <v>22.84</v>
      </c>
      <c r="J30" s="206">
        <v>1.41</v>
      </c>
      <c r="K30" s="206">
        <v>7.01</v>
      </c>
      <c r="L30" s="206">
        <v>2.78</v>
      </c>
      <c r="M30" s="206">
        <v>0</v>
      </c>
      <c r="N30" s="206">
        <v>1.26</v>
      </c>
      <c r="O30" s="206">
        <v>2.12</v>
      </c>
      <c r="P30" s="206">
        <v>2.6</v>
      </c>
      <c r="Q30" s="206">
        <v>0.23</v>
      </c>
      <c r="R30" s="206">
        <v>0.45</v>
      </c>
      <c r="S30" s="206">
        <v>0.28000000000000003</v>
      </c>
      <c r="T30" s="206">
        <v>0.56000000000000005</v>
      </c>
      <c r="U30" s="206">
        <v>11.75</v>
      </c>
      <c r="V30" s="206">
        <v>0.2</v>
      </c>
      <c r="W30" s="206">
        <v>0.5</v>
      </c>
      <c r="X30" s="206">
        <v>1.06</v>
      </c>
      <c r="Y30" s="206">
        <v>0</v>
      </c>
      <c r="Z30" s="206">
        <v>2.9</v>
      </c>
      <c r="AA30" s="206">
        <v>0.98</v>
      </c>
      <c r="AB30" s="206">
        <v>0</v>
      </c>
      <c r="AC30" s="206">
        <v>10.46</v>
      </c>
      <c r="AD30" s="206">
        <v>0</v>
      </c>
      <c r="AE30" s="206">
        <v>0</v>
      </c>
      <c r="AF30" s="206">
        <v>0</v>
      </c>
      <c r="AG30" s="206">
        <v>26.23</v>
      </c>
      <c r="AH30" s="206">
        <v>0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13.36</v>
      </c>
      <c r="G31" s="206">
        <v>5.59</v>
      </c>
      <c r="H31" s="206">
        <v>0</v>
      </c>
      <c r="I31" s="206">
        <v>22.84</v>
      </c>
      <c r="J31" s="206">
        <v>1.41</v>
      </c>
      <c r="K31" s="206">
        <v>7.01</v>
      </c>
      <c r="L31" s="206">
        <v>2.78</v>
      </c>
      <c r="M31" s="206">
        <v>0</v>
      </c>
      <c r="N31" s="206">
        <v>1.26</v>
      </c>
      <c r="O31" s="206">
        <v>2.12</v>
      </c>
      <c r="P31" s="206">
        <v>2.6</v>
      </c>
      <c r="Q31" s="206">
        <v>0.23</v>
      </c>
      <c r="R31" s="206">
        <v>0.45</v>
      </c>
      <c r="S31" s="206">
        <v>0.28000000000000003</v>
      </c>
      <c r="T31" s="206">
        <v>0.56000000000000005</v>
      </c>
      <c r="U31" s="206">
        <v>11.75</v>
      </c>
      <c r="V31" s="206">
        <v>0.2</v>
      </c>
      <c r="W31" s="206">
        <v>0.5</v>
      </c>
      <c r="X31" s="206">
        <v>1.06</v>
      </c>
      <c r="Y31" s="206">
        <v>0</v>
      </c>
      <c r="Z31" s="206">
        <v>2.9</v>
      </c>
      <c r="AA31" s="206">
        <v>0.98</v>
      </c>
      <c r="AB31" s="206">
        <v>0</v>
      </c>
      <c r="AC31" s="206">
        <v>10.46</v>
      </c>
      <c r="AD31" s="206">
        <v>0</v>
      </c>
      <c r="AE31" s="206">
        <v>0</v>
      </c>
      <c r="AF31" s="206">
        <v>0</v>
      </c>
      <c r="AG31" s="206">
        <v>26.23</v>
      </c>
      <c r="AH31" s="206">
        <v>0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12.52</v>
      </c>
      <c r="G32" s="206">
        <v>6.43</v>
      </c>
      <c r="H32" s="206">
        <v>0</v>
      </c>
      <c r="I32" s="206">
        <v>22.84</v>
      </c>
      <c r="J32" s="206">
        <v>1.41</v>
      </c>
      <c r="K32" s="206">
        <v>7.01</v>
      </c>
      <c r="L32" s="206">
        <v>2.78</v>
      </c>
      <c r="M32" s="206">
        <v>0</v>
      </c>
      <c r="N32" s="206">
        <v>1.26</v>
      </c>
      <c r="O32" s="206">
        <v>2.12</v>
      </c>
      <c r="P32" s="206">
        <v>2.6</v>
      </c>
      <c r="Q32" s="206">
        <v>0.23</v>
      </c>
      <c r="R32" s="206">
        <v>0.45</v>
      </c>
      <c r="S32" s="206">
        <v>0.28000000000000003</v>
      </c>
      <c r="T32" s="206">
        <v>0.56000000000000005</v>
      </c>
      <c r="U32" s="206">
        <v>11.75</v>
      </c>
      <c r="V32" s="206">
        <v>0.2</v>
      </c>
      <c r="W32" s="206">
        <v>0.5</v>
      </c>
      <c r="X32" s="206">
        <v>1.06</v>
      </c>
      <c r="Y32" s="206">
        <v>0</v>
      </c>
      <c r="Z32" s="206">
        <v>2.9</v>
      </c>
      <c r="AA32" s="206">
        <v>0.98</v>
      </c>
      <c r="AB32" s="206">
        <v>0</v>
      </c>
      <c r="AC32" s="206">
        <v>10.46</v>
      </c>
      <c r="AD32" s="206">
        <v>0</v>
      </c>
      <c r="AE32" s="206">
        <v>0</v>
      </c>
      <c r="AF32" s="206">
        <v>0</v>
      </c>
      <c r="AG32" s="206">
        <v>26.23</v>
      </c>
      <c r="AH32" s="206">
        <v>0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13.36</v>
      </c>
      <c r="G33" s="206">
        <v>5.59</v>
      </c>
      <c r="H33" s="206">
        <v>0</v>
      </c>
      <c r="I33" s="206">
        <v>22.84</v>
      </c>
      <c r="J33" s="206">
        <v>1.41</v>
      </c>
      <c r="K33" s="206">
        <v>7.01</v>
      </c>
      <c r="L33" s="206">
        <v>2.78</v>
      </c>
      <c r="M33" s="206">
        <v>0</v>
      </c>
      <c r="N33" s="206">
        <v>1.26</v>
      </c>
      <c r="O33" s="206">
        <v>2.12</v>
      </c>
      <c r="P33" s="206">
        <v>2.6</v>
      </c>
      <c r="Q33" s="206">
        <v>0.23</v>
      </c>
      <c r="R33" s="206">
        <v>0.45</v>
      </c>
      <c r="S33" s="206">
        <v>0.28000000000000003</v>
      </c>
      <c r="T33" s="206">
        <v>0.56000000000000005</v>
      </c>
      <c r="U33" s="206">
        <v>11.75</v>
      </c>
      <c r="V33" s="206">
        <v>0.2</v>
      </c>
      <c r="W33" s="206">
        <v>0.5</v>
      </c>
      <c r="X33" s="206">
        <v>1.06</v>
      </c>
      <c r="Y33" s="206">
        <v>0</v>
      </c>
      <c r="Z33" s="206">
        <v>2.9</v>
      </c>
      <c r="AA33" s="206">
        <v>0.98</v>
      </c>
      <c r="AB33" s="206">
        <v>0</v>
      </c>
      <c r="AC33" s="206">
        <v>10.46</v>
      </c>
      <c r="AD33" s="206">
        <v>0</v>
      </c>
      <c r="AE33" s="206">
        <v>0</v>
      </c>
      <c r="AF33" s="206">
        <v>0</v>
      </c>
      <c r="AG33" s="206">
        <v>26.23</v>
      </c>
      <c r="AH33" s="206">
        <v>0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13.36</v>
      </c>
      <c r="G34" s="206">
        <v>5.59</v>
      </c>
      <c r="H34" s="206">
        <v>0</v>
      </c>
      <c r="I34" s="206">
        <v>22.84</v>
      </c>
      <c r="J34" s="206">
        <v>1.41</v>
      </c>
      <c r="K34" s="206">
        <v>7.01</v>
      </c>
      <c r="L34" s="206">
        <v>2.78</v>
      </c>
      <c r="M34" s="206">
        <v>0</v>
      </c>
      <c r="N34" s="206">
        <v>1.26</v>
      </c>
      <c r="O34" s="206">
        <v>2.12</v>
      </c>
      <c r="P34" s="206">
        <v>2.6</v>
      </c>
      <c r="Q34" s="206">
        <v>0.23</v>
      </c>
      <c r="R34" s="206">
        <v>0.45</v>
      </c>
      <c r="S34" s="206">
        <v>0.28000000000000003</v>
      </c>
      <c r="T34" s="206">
        <v>0.56000000000000005</v>
      </c>
      <c r="U34" s="206">
        <v>11.75</v>
      </c>
      <c r="V34" s="206">
        <v>0.2</v>
      </c>
      <c r="W34" s="206">
        <v>0.5</v>
      </c>
      <c r="X34" s="206">
        <v>1.06</v>
      </c>
      <c r="Y34" s="206">
        <v>0</v>
      </c>
      <c r="Z34" s="206">
        <v>2.9</v>
      </c>
      <c r="AA34" s="206">
        <v>0.98</v>
      </c>
      <c r="AB34" s="206">
        <v>0</v>
      </c>
      <c r="AC34" s="206">
        <v>10.46</v>
      </c>
      <c r="AD34" s="206">
        <v>0</v>
      </c>
      <c r="AE34" s="206">
        <v>0</v>
      </c>
      <c r="AF34" s="206">
        <v>0</v>
      </c>
      <c r="AG34" s="206">
        <v>26.23</v>
      </c>
      <c r="AH34" s="206">
        <v>0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13.36</v>
      </c>
      <c r="G35" s="206">
        <v>5.59</v>
      </c>
      <c r="H35" s="206">
        <v>0</v>
      </c>
      <c r="I35" s="206">
        <v>23.12</v>
      </c>
      <c r="J35" s="206">
        <v>1.41</v>
      </c>
      <c r="K35" s="206">
        <v>7.01</v>
      </c>
      <c r="L35" s="206">
        <v>2.78</v>
      </c>
      <c r="M35" s="206">
        <v>0</v>
      </c>
      <c r="N35" s="206">
        <v>1.26</v>
      </c>
      <c r="O35" s="206">
        <v>2.12</v>
      </c>
      <c r="P35" s="206">
        <v>2.6</v>
      </c>
      <c r="Q35" s="206">
        <v>0.23</v>
      </c>
      <c r="R35" s="206">
        <v>0.45</v>
      </c>
      <c r="S35" s="206">
        <v>0.28000000000000003</v>
      </c>
      <c r="T35" s="206">
        <v>0.56000000000000005</v>
      </c>
      <c r="U35" s="206">
        <v>11.75</v>
      </c>
      <c r="V35" s="206">
        <v>0.2</v>
      </c>
      <c r="W35" s="206">
        <v>0.5</v>
      </c>
      <c r="X35" s="206">
        <v>1.06</v>
      </c>
      <c r="Y35" s="206">
        <v>0</v>
      </c>
      <c r="Z35" s="206">
        <v>2.9</v>
      </c>
      <c r="AA35" s="206">
        <v>0.98</v>
      </c>
      <c r="AB35" s="206">
        <v>0</v>
      </c>
      <c r="AC35" s="206">
        <v>0.48</v>
      </c>
      <c r="AD35" s="206">
        <v>0</v>
      </c>
      <c r="AE35" s="206">
        <v>0</v>
      </c>
      <c r="AF35" s="206">
        <v>0</v>
      </c>
      <c r="AG35" s="206">
        <v>26.23</v>
      </c>
      <c r="AH35" s="206">
        <v>0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13.36</v>
      </c>
      <c r="G36" s="206">
        <v>5.59</v>
      </c>
      <c r="H36" s="206">
        <v>0</v>
      </c>
      <c r="I36" s="206">
        <v>23.12</v>
      </c>
      <c r="J36" s="206">
        <v>1.41</v>
      </c>
      <c r="K36" s="206">
        <v>7.01</v>
      </c>
      <c r="L36" s="206">
        <v>2.78</v>
      </c>
      <c r="M36" s="206">
        <v>0</v>
      </c>
      <c r="N36" s="206">
        <v>1.26</v>
      </c>
      <c r="O36" s="206">
        <v>2.12</v>
      </c>
      <c r="P36" s="206">
        <v>2.6</v>
      </c>
      <c r="Q36" s="206">
        <v>0.23</v>
      </c>
      <c r="R36" s="206">
        <v>0.45</v>
      </c>
      <c r="S36" s="206">
        <v>0.28000000000000003</v>
      </c>
      <c r="T36" s="206">
        <v>0.56000000000000005</v>
      </c>
      <c r="U36" s="206">
        <v>11.75</v>
      </c>
      <c r="V36" s="206">
        <v>0.2</v>
      </c>
      <c r="W36" s="206">
        <v>0.5</v>
      </c>
      <c r="X36" s="206">
        <v>1.06</v>
      </c>
      <c r="Y36" s="206">
        <v>0</v>
      </c>
      <c r="Z36" s="206">
        <v>2.9</v>
      </c>
      <c r="AA36" s="206">
        <v>0.98</v>
      </c>
      <c r="AB36" s="206">
        <v>0</v>
      </c>
      <c r="AC36" s="206">
        <v>0.48</v>
      </c>
      <c r="AD36" s="206">
        <v>0</v>
      </c>
      <c r="AE36" s="206">
        <v>0</v>
      </c>
      <c r="AF36" s="206">
        <v>0</v>
      </c>
      <c r="AG36" s="206">
        <v>26.23</v>
      </c>
      <c r="AH36" s="206">
        <v>0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13.36</v>
      </c>
      <c r="G37" s="206">
        <v>5.59</v>
      </c>
      <c r="H37" s="206">
        <v>0</v>
      </c>
      <c r="I37" s="206">
        <v>23.12</v>
      </c>
      <c r="J37" s="206">
        <v>1.41</v>
      </c>
      <c r="K37" s="206">
        <v>7.01</v>
      </c>
      <c r="L37" s="206">
        <v>2.78</v>
      </c>
      <c r="M37" s="206">
        <v>0</v>
      </c>
      <c r="N37" s="206">
        <v>1.26</v>
      </c>
      <c r="O37" s="206">
        <v>2.12</v>
      </c>
      <c r="P37" s="206">
        <v>2.6</v>
      </c>
      <c r="Q37" s="206">
        <v>0.23</v>
      </c>
      <c r="R37" s="206">
        <v>0.45</v>
      </c>
      <c r="S37" s="206">
        <v>0.28000000000000003</v>
      </c>
      <c r="T37" s="206">
        <v>0.56000000000000005</v>
      </c>
      <c r="U37" s="206">
        <v>11.75</v>
      </c>
      <c r="V37" s="206">
        <v>0.2</v>
      </c>
      <c r="W37" s="206">
        <v>0.5</v>
      </c>
      <c r="X37" s="206">
        <v>1.06</v>
      </c>
      <c r="Y37" s="206">
        <v>0</v>
      </c>
      <c r="Z37" s="206">
        <v>2.9</v>
      </c>
      <c r="AA37" s="206">
        <v>0.98</v>
      </c>
      <c r="AB37" s="206">
        <v>0</v>
      </c>
      <c r="AC37" s="206">
        <v>10.46</v>
      </c>
      <c r="AD37" s="206">
        <v>0</v>
      </c>
      <c r="AE37" s="206">
        <v>0</v>
      </c>
      <c r="AF37" s="206">
        <v>0</v>
      </c>
      <c r="AG37" s="206">
        <v>26.23</v>
      </c>
      <c r="AH37" s="206">
        <v>0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13.36</v>
      </c>
      <c r="G38" s="206">
        <v>5.59</v>
      </c>
      <c r="H38" s="206">
        <v>0</v>
      </c>
      <c r="I38" s="206">
        <v>23.12</v>
      </c>
      <c r="J38" s="206">
        <v>1.41</v>
      </c>
      <c r="K38" s="206">
        <v>7.01</v>
      </c>
      <c r="L38" s="206">
        <v>2.78</v>
      </c>
      <c r="M38" s="206">
        <v>0</v>
      </c>
      <c r="N38" s="206">
        <v>1.26</v>
      </c>
      <c r="O38" s="206">
        <v>2.12</v>
      </c>
      <c r="P38" s="206">
        <v>2.6</v>
      </c>
      <c r="Q38" s="206">
        <v>0.23</v>
      </c>
      <c r="R38" s="206">
        <v>0.45</v>
      </c>
      <c r="S38" s="206">
        <v>0.28000000000000003</v>
      </c>
      <c r="T38" s="206">
        <v>0.56000000000000005</v>
      </c>
      <c r="U38" s="206">
        <v>11.75</v>
      </c>
      <c r="V38" s="206">
        <v>0.2</v>
      </c>
      <c r="W38" s="206">
        <v>0.5</v>
      </c>
      <c r="X38" s="206">
        <v>1.06</v>
      </c>
      <c r="Y38" s="206">
        <v>0</v>
      </c>
      <c r="Z38" s="206">
        <v>2.9</v>
      </c>
      <c r="AA38" s="206">
        <v>0.98</v>
      </c>
      <c r="AB38" s="206">
        <v>0</v>
      </c>
      <c r="AC38" s="206">
        <v>10.68</v>
      </c>
      <c r="AD38" s="206">
        <v>0</v>
      </c>
      <c r="AE38" s="206">
        <v>0</v>
      </c>
      <c r="AF38" s="206">
        <v>0</v>
      </c>
      <c r="AG38" s="206">
        <v>26.23</v>
      </c>
      <c r="AH38" s="206">
        <v>0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13.36</v>
      </c>
      <c r="G39" s="206">
        <v>5.59</v>
      </c>
      <c r="H39" s="206">
        <v>0</v>
      </c>
      <c r="I39" s="206">
        <v>23.12</v>
      </c>
      <c r="J39" s="206">
        <v>1.41</v>
      </c>
      <c r="K39" s="206">
        <v>7.01</v>
      </c>
      <c r="L39" s="206">
        <v>2.78</v>
      </c>
      <c r="M39" s="206">
        <v>0</v>
      </c>
      <c r="N39" s="206">
        <v>1.26</v>
      </c>
      <c r="O39" s="206">
        <v>2.12</v>
      </c>
      <c r="P39" s="206">
        <v>2.6</v>
      </c>
      <c r="Q39" s="206">
        <v>0.23</v>
      </c>
      <c r="R39" s="206">
        <v>0.45</v>
      </c>
      <c r="S39" s="206">
        <v>0.28000000000000003</v>
      </c>
      <c r="T39" s="206">
        <v>0.56000000000000005</v>
      </c>
      <c r="U39" s="206">
        <v>11.75</v>
      </c>
      <c r="V39" s="206">
        <v>0.2</v>
      </c>
      <c r="W39" s="206">
        <v>0.5</v>
      </c>
      <c r="X39" s="206">
        <v>1.06</v>
      </c>
      <c r="Y39" s="206">
        <v>0</v>
      </c>
      <c r="Z39" s="206">
        <v>2.9</v>
      </c>
      <c r="AA39" s="206">
        <v>0.98</v>
      </c>
      <c r="AB39" s="206">
        <v>0</v>
      </c>
      <c r="AC39" s="206">
        <v>10.68</v>
      </c>
      <c r="AD39" s="206">
        <v>0</v>
      </c>
      <c r="AE39" s="206">
        <v>0</v>
      </c>
      <c r="AF39" s="206">
        <v>0</v>
      </c>
      <c r="AG39" s="206">
        <v>26.23</v>
      </c>
      <c r="AH39" s="206">
        <v>0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13.36</v>
      </c>
      <c r="G40" s="206">
        <v>5.59</v>
      </c>
      <c r="H40" s="206">
        <v>0</v>
      </c>
      <c r="I40" s="206">
        <v>23.12</v>
      </c>
      <c r="J40" s="206">
        <v>1.41</v>
      </c>
      <c r="K40" s="206">
        <v>7.01</v>
      </c>
      <c r="L40" s="206">
        <v>2.78</v>
      </c>
      <c r="M40" s="206">
        <v>0</v>
      </c>
      <c r="N40" s="206">
        <v>1.26</v>
      </c>
      <c r="O40" s="206">
        <v>2.12</v>
      </c>
      <c r="P40" s="206">
        <v>2.6</v>
      </c>
      <c r="Q40" s="206">
        <v>0.23</v>
      </c>
      <c r="R40" s="206">
        <v>0.45</v>
      </c>
      <c r="S40" s="206">
        <v>0.28000000000000003</v>
      </c>
      <c r="T40" s="206">
        <v>0.56000000000000005</v>
      </c>
      <c r="U40" s="206">
        <v>11.75</v>
      </c>
      <c r="V40" s="206">
        <v>0.2</v>
      </c>
      <c r="W40" s="206">
        <v>0.5</v>
      </c>
      <c r="X40" s="206">
        <v>1.06</v>
      </c>
      <c r="Y40" s="206">
        <v>0</v>
      </c>
      <c r="Z40" s="206">
        <v>2.9</v>
      </c>
      <c r="AA40" s="206">
        <v>0.98</v>
      </c>
      <c r="AB40" s="206">
        <v>0</v>
      </c>
      <c r="AC40" s="206">
        <v>10.68</v>
      </c>
      <c r="AD40" s="206">
        <v>0</v>
      </c>
      <c r="AE40" s="206">
        <v>0</v>
      </c>
      <c r="AF40" s="206">
        <v>0</v>
      </c>
      <c r="AG40" s="206">
        <v>26.23</v>
      </c>
      <c r="AH40" s="206">
        <v>0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13.36</v>
      </c>
      <c r="G41" s="206">
        <v>5.59</v>
      </c>
      <c r="H41" s="206">
        <v>0</v>
      </c>
      <c r="I41" s="206">
        <v>23.12</v>
      </c>
      <c r="J41" s="206">
        <v>1.41</v>
      </c>
      <c r="K41" s="206">
        <v>7.01</v>
      </c>
      <c r="L41" s="206">
        <v>2.78</v>
      </c>
      <c r="M41" s="206">
        <v>0</v>
      </c>
      <c r="N41" s="206">
        <v>1.26</v>
      </c>
      <c r="O41" s="206">
        <v>2.12</v>
      </c>
      <c r="P41" s="206">
        <v>2.6</v>
      </c>
      <c r="Q41" s="206">
        <v>0.23</v>
      </c>
      <c r="R41" s="206">
        <v>0.45</v>
      </c>
      <c r="S41" s="206">
        <v>0.28000000000000003</v>
      </c>
      <c r="T41" s="206">
        <v>0.56000000000000005</v>
      </c>
      <c r="U41" s="206">
        <v>11.75</v>
      </c>
      <c r="V41" s="206">
        <v>0.2</v>
      </c>
      <c r="W41" s="206">
        <v>0.5</v>
      </c>
      <c r="X41" s="206">
        <v>1.06</v>
      </c>
      <c r="Y41" s="206">
        <v>0</v>
      </c>
      <c r="Z41" s="206">
        <v>2.9</v>
      </c>
      <c r="AA41" s="206">
        <v>0.98</v>
      </c>
      <c r="AB41" s="206">
        <v>0</v>
      </c>
      <c r="AC41" s="206">
        <v>0.97</v>
      </c>
      <c r="AD41" s="206">
        <v>0</v>
      </c>
      <c r="AE41" s="206">
        <v>0</v>
      </c>
      <c r="AF41" s="206">
        <v>0</v>
      </c>
      <c r="AG41" s="206">
        <v>26.23</v>
      </c>
      <c r="AH41" s="206">
        <v>0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13.36</v>
      </c>
      <c r="G42" s="206">
        <v>5.59</v>
      </c>
      <c r="H42" s="206">
        <v>0</v>
      </c>
      <c r="I42" s="206">
        <v>23.12</v>
      </c>
      <c r="J42" s="206">
        <v>1.41</v>
      </c>
      <c r="K42" s="206">
        <v>7.01</v>
      </c>
      <c r="L42" s="206">
        <v>2.78</v>
      </c>
      <c r="M42" s="206">
        <v>0</v>
      </c>
      <c r="N42" s="206">
        <v>1.26</v>
      </c>
      <c r="O42" s="206">
        <v>2.12</v>
      </c>
      <c r="P42" s="206">
        <v>2.6</v>
      </c>
      <c r="Q42" s="206">
        <v>0.23</v>
      </c>
      <c r="R42" s="206">
        <v>0.45</v>
      </c>
      <c r="S42" s="206">
        <v>0.28000000000000003</v>
      </c>
      <c r="T42" s="206">
        <v>0.56000000000000005</v>
      </c>
      <c r="U42" s="206">
        <v>11.75</v>
      </c>
      <c r="V42" s="206">
        <v>0.2</v>
      </c>
      <c r="W42" s="206">
        <v>0.5</v>
      </c>
      <c r="X42" s="206">
        <v>1.06</v>
      </c>
      <c r="Y42" s="206">
        <v>0</v>
      </c>
      <c r="Z42" s="206">
        <v>2.9</v>
      </c>
      <c r="AA42" s="206">
        <v>0.98</v>
      </c>
      <c r="AB42" s="206">
        <v>0</v>
      </c>
      <c r="AC42" s="206">
        <v>0.97</v>
      </c>
      <c r="AD42" s="206">
        <v>0</v>
      </c>
      <c r="AE42" s="206">
        <v>0</v>
      </c>
      <c r="AF42" s="206">
        <v>0</v>
      </c>
      <c r="AG42" s="206">
        <v>26.23</v>
      </c>
      <c r="AH42" s="206">
        <v>0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13.36</v>
      </c>
      <c r="G43" s="206">
        <v>0</v>
      </c>
      <c r="H43" s="206">
        <v>0</v>
      </c>
      <c r="I43" s="206">
        <v>23.12</v>
      </c>
      <c r="J43" s="206">
        <v>1.41</v>
      </c>
      <c r="K43" s="206">
        <v>7.01</v>
      </c>
      <c r="L43" s="206">
        <v>2.78</v>
      </c>
      <c r="M43" s="206">
        <v>0</v>
      </c>
      <c r="N43" s="206">
        <v>1.26</v>
      </c>
      <c r="O43" s="206">
        <v>2.12</v>
      </c>
      <c r="P43" s="206">
        <v>2.6</v>
      </c>
      <c r="Q43" s="206">
        <v>0.23</v>
      </c>
      <c r="R43" s="206">
        <v>0.45</v>
      </c>
      <c r="S43" s="206">
        <v>0.28000000000000003</v>
      </c>
      <c r="T43" s="206">
        <v>0.56000000000000005</v>
      </c>
      <c r="U43" s="206">
        <v>11.75</v>
      </c>
      <c r="V43" s="206">
        <v>0.2</v>
      </c>
      <c r="W43" s="206">
        <v>0.5</v>
      </c>
      <c r="X43" s="206">
        <v>1.06</v>
      </c>
      <c r="Y43" s="206">
        <v>0</v>
      </c>
      <c r="Z43" s="206">
        <v>2.9</v>
      </c>
      <c r="AA43" s="206">
        <v>0.98</v>
      </c>
      <c r="AB43" s="206">
        <v>0</v>
      </c>
      <c r="AC43" s="206">
        <v>10.91</v>
      </c>
      <c r="AD43" s="206">
        <v>0</v>
      </c>
      <c r="AE43" s="206">
        <v>0</v>
      </c>
      <c r="AF43" s="206">
        <v>0</v>
      </c>
      <c r="AG43" s="206">
        <v>26.23</v>
      </c>
      <c r="AH43" s="206">
        <v>0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13.36</v>
      </c>
      <c r="G44" s="206">
        <v>0</v>
      </c>
      <c r="H44" s="206">
        <v>0</v>
      </c>
      <c r="I44" s="206">
        <v>23.12</v>
      </c>
      <c r="J44" s="206">
        <v>1.41</v>
      </c>
      <c r="K44" s="206">
        <v>7.01</v>
      </c>
      <c r="L44" s="206">
        <v>2.78</v>
      </c>
      <c r="M44" s="206">
        <v>0</v>
      </c>
      <c r="N44" s="206">
        <v>1.26</v>
      </c>
      <c r="O44" s="206">
        <v>2.12</v>
      </c>
      <c r="P44" s="206">
        <v>2.6</v>
      </c>
      <c r="Q44" s="206">
        <v>0.23</v>
      </c>
      <c r="R44" s="206">
        <v>0.45</v>
      </c>
      <c r="S44" s="206">
        <v>0.28000000000000003</v>
      </c>
      <c r="T44" s="206">
        <v>0.56000000000000005</v>
      </c>
      <c r="U44" s="206">
        <v>11.75</v>
      </c>
      <c r="V44" s="206">
        <v>0.2</v>
      </c>
      <c r="W44" s="206">
        <v>0.5</v>
      </c>
      <c r="X44" s="206">
        <v>1.06</v>
      </c>
      <c r="Y44" s="206">
        <v>0</v>
      </c>
      <c r="Z44" s="206">
        <v>2.9</v>
      </c>
      <c r="AA44" s="206">
        <v>0.98</v>
      </c>
      <c r="AB44" s="206">
        <v>0</v>
      </c>
      <c r="AC44" s="206">
        <v>10.91</v>
      </c>
      <c r="AD44" s="206">
        <v>0</v>
      </c>
      <c r="AE44" s="206">
        <v>0</v>
      </c>
      <c r="AF44" s="206">
        <v>0</v>
      </c>
      <c r="AG44" s="206">
        <v>26.23</v>
      </c>
      <c r="AH44" s="206">
        <v>0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13.36</v>
      </c>
      <c r="G45" s="206">
        <v>0</v>
      </c>
      <c r="H45" s="206">
        <v>0</v>
      </c>
      <c r="I45" s="206">
        <v>23.12</v>
      </c>
      <c r="J45" s="206">
        <v>1.41</v>
      </c>
      <c r="K45" s="206">
        <v>7.01</v>
      </c>
      <c r="L45" s="206">
        <v>2.78</v>
      </c>
      <c r="M45" s="206">
        <v>0</v>
      </c>
      <c r="N45" s="206">
        <v>1.26</v>
      </c>
      <c r="O45" s="206">
        <v>2.12</v>
      </c>
      <c r="P45" s="206">
        <v>2.6</v>
      </c>
      <c r="Q45" s="206">
        <v>0.23</v>
      </c>
      <c r="R45" s="206">
        <v>0.45</v>
      </c>
      <c r="S45" s="206">
        <v>0.28000000000000003</v>
      </c>
      <c r="T45" s="206">
        <v>0.56000000000000005</v>
      </c>
      <c r="U45" s="206">
        <v>11.75</v>
      </c>
      <c r="V45" s="206">
        <v>0.2</v>
      </c>
      <c r="W45" s="206">
        <v>0.5</v>
      </c>
      <c r="X45" s="206">
        <v>1.06</v>
      </c>
      <c r="Y45" s="206">
        <v>0</v>
      </c>
      <c r="Z45" s="206">
        <v>2.9</v>
      </c>
      <c r="AA45" s="206">
        <v>0.98</v>
      </c>
      <c r="AB45" s="206">
        <v>0</v>
      </c>
      <c r="AC45" s="206">
        <v>10.91</v>
      </c>
      <c r="AD45" s="206">
        <v>0</v>
      </c>
      <c r="AE45" s="206">
        <v>0</v>
      </c>
      <c r="AF45" s="206">
        <v>0</v>
      </c>
      <c r="AG45" s="206">
        <v>26.23</v>
      </c>
      <c r="AH45" s="206">
        <v>0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13.36</v>
      </c>
      <c r="G46" s="206">
        <v>0</v>
      </c>
      <c r="H46" s="206">
        <v>0</v>
      </c>
      <c r="I46" s="206">
        <v>23.12</v>
      </c>
      <c r="J46" s="206">
        <v>1.41</v>
      </c>
      <c r="K46" s="206">
        <v>7.01</v>
      </c>
      <c r="L46" s="206">
        <v>2.78</v>
      </c>
      <c r="M46" s="206">
        <v>0</v>
      </c>
      <c r="N46" s="206">
        <v>1.26</v>
      </c>
      <c r="O46" s="206">
        <v>2.12</v>
      </c>
      <c r="P46" s="206">
        <v>2.6</v>
      </c>
      <c r="Q46" s="206">
        <v>0.23</v>
      </c>
      <c r="R46" s="206">
        <v>0.45</v>
      </c>
      <c r="S46" s="206">
        <v>0.28000000000000003</v>
      </c>
      <c r="T46" s="206">
        <v>0.56000000000000005</v>
      </c>
      <c r="U46" s="206">
        <v>11.75</v>
      </c>
      <c r="V46" s="206">
        <v>0.2</v>
      </c>
      <c r="W46" s="206">
        <v>0.5</v>
      </c>
      <c r="X46" s="206">
        <v>1.06</v>
      </c>
      <c r="Y46" s="206">
        <v>0</v>
      </c>
      <c r="Z46" s="206">
        <v>2.9</v>
      </c>
      <c r="AA46" s="206">
        <v>0.98</v>
      </c>
      <c r="AB46" s="206">
        <v>0</v>
      </c>
      <c r="AC46" s="206">
        <v>10.91</v>
      </c>
      <c r="AD46" s="206">
        <v>0</v>
      </c>
      <c r="AE46" s="206">
        <v>0</v>
      </c>
      <c r="AF46" s="206">
        <v>0</v>
      </c>
      <c r="AG46" s="206">
        <v>26.23</v>
      </c>
      <c r="AH46" s="206">
        <v>0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1.35</v>
      </c>
      <c r="E47" s="206">
        <v>0</v>
      </c>
      <c r="F47" s="206">
        <v>13.36</v>
      </c>
      <c r="G47" s="206">
        <v>0</v>
      </c>
      <c r="H47" s="206">
        <v>0</v>
      </c>
      <c r="I47" s="206">
        <v>23.12</v>
      </c>
      <c r="J47" s="206">
        <v>1.41</v>
      </c>
      <c r="K47" s="206">
        <v>7.01</v>
      </c>
      <c r="L47" s="206">
        <v>2.78</v>
      </c>
      <c r="M47" s="206">
        <v>0</v>
      </c>
      <c r="N47" s="206">
        <v>1.26</v>
      </c>
      <c r="O47" s="206">
        <v>2.12</v>
      </c>
      <c r="P47" s="206">
        <v>2.6</v>
      </c>
      <c r="Q47" s="206">
        <v>0.23</v>
      </c>
      <c r="R47" s="206">
        <v>0.45</v>
      </c>
      <c r="S47" s="206">
        <v>0.28000000000000003</v>
      </c>
      <c r="T47" s="206">
        <v>0.56000000000000005</v>
      </c>
      <c r="U47" s="206">
        <v>11.75</v>
      </c>
      <c r="V47" s="206">
        <v>0.2</v>
      </c>
      <c r="W47" s="206">
        <v>0.48</v>
      </c>
      <c r="X47" s="206">
        <v>1.06</v>
      </c>
      <c r="Y47" s="206">
        <v>0</v>
      </c>
      <c r="Z47" s="206">
        <v>2.9</v>
      </c>
      <c r="AA47" s="206">
        <v>0.98</v>
      </c>
      <c r="AB47" s="206">
        <v>0</v>
      </c>
      <c r="AC47" s="206">
        <v>10.91</v>
      </c>
      <c r="AD47" s="206">
        <v>0</v>
      </c>
      <c r="AE47" s="206">
        <v>0</v>
      </c>
      <c r="AF47" s="206">
        <v>0</v>
      </c>
      <c r="AG47" s="206">
        <v>26.23</v>
      </c>
      <c r="AH47" s="206">
        <v>0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1.35</v>
      </c>
      <c r="E48" s="206">
        <v>0</v>
      </c>
      <c r="F48" s="206">
        <v>13.36</v>
      </c>
      <c r="G48" s="206">
        <v>0</v>
      </c>
      <c r="H48" s="206">
        <v>0</v>
      </c>
      <c r="I48" s="206">
        <v>23.12</v>
      </c>
      <c r="J48" s="206">
        <v>1.41</v>
      </c>
      <c r="K48" s="206">
        <v>7.01</v>
      </c>
      <c r="L48" s="206">
        <v>2.78</v>
      </c>
      <c r="M48" s="206">
        <v>0</v>
      </c>
      <c r="N48" s="206">
        <v>1.26</v>
      </c>
      <c r="O48" s="206">
        <v>2.12</v>
      </c>
      <c r="P48" s="206">
        <v>2.6</v>
      </c>
      <c r="Q48" s="206">
        <v>0.23</v>
      </c>
      <c r="R48" s="206">
        <v>0.45</v>
      </c>
      <c r="S48" s="206">
        <v>0.28000000000000003</v>
      </c>
      <c r="T48" s="206">
        <v>0.56000000000000005</v>
      </c>
      <c r="U48" s="206">
        <v>11.75</v>
      </c>
      <c r="V48" s="206">
        <v>0.2</v>
      </c>
      <c r="W48" s="206">
        <v>0.48</v>
      </c>
      <c r="X48" s="206">
        <v>1.06</v>
      </c>
      <c r="Y48" s="206">
        <v>0</v>
      </c>
      <c r="Z48" s="206">
        <v>2.9</v>
      </c>
      <c r="AA48" s="206">
        <v>0.98</v>
      </c>
      <c r="AB48" s="206">
        <v>0</v>
      </c>
      <c r="AC48" s="206">
        <v>10.91</v>
      </c>
      <c r="AD48" s="206">
        <v>0</v>
      </c>
      <c r="AE48" s="206">
        <v>0</v>
      </c>
      <c r="AF48" s="206">
        <v>0</v>
      </c>
      <c r="AG48" s="206">
        <v>26.23</v>
      </c>
      <c r="AH48" s="206">
        <v>0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1.35</v>
      </c>
      <c r="E49" s="206">
        <v>0</v>
      </c>
      <c r="F49" s="206">
        <v>13.36</v>
      </c>
      <c r="G49" s="206">
        <v>0</v>
      </c>
      <c r="H49" s="206">
        <v>0</v>
      </c>
      <c r="I49" s="206">
        <v>23.12</v>
      </c>
      <c r="J49" s="206">
        <v>1.41</v>
      </c>
      <c r="K49" s="206">
        <v>7.01</v>
      </c>
      <c r="L49" s="206">
        <v>2.78</v>
      </c>
      <c r="M49" s="206">
        <v>0</v>
      </c>
      <c r="N49" s="206">
        <v>1.26</v>
      </c>
      <c r="O49" s="206">
        <v>2.12</v>
      </c>
      <c r="P49" s="206">
        <v>2.6</v>
      </c>
      <c r="Q49" s="206">
        <v>0.23</v>
      </c>
      <c r="R49" s="206">
        <v>0.45</v>
      </c>
      <c r="S49" s="206">
        <v>0.28000000000000003</v>
      </c>
      <c r="T49" s="206">
        <v>0.56000000000000005</v>
      </c>
      <c r="U49" s="206">
        <v>11.75</v>
      </c>
      <c r="V49" s="206">
        <v>0.2</v>
      </c>
      <c r="W49" s="206">
        <v>0.5</v>
      </c>
      <c r="X49" s="206">
        <v>2.72</v>
      </c>
      <c r="Y49" s="206">
        <v>0</v>
      </c>
      <c r="Z49" s="206">
        <v>2.9</v>
      </c>
      <c r="AA49" s="206">
        <v>0.98</v>
      </c>
      <c r="AB49" s="206">
        <v>0</v>
      </c>
      <c r="AC49" s="206">
        <v>10.91</v>
      </c>
      <c r="AD49" s="206">
        <v>0</v>
      </c>
      <c r="AE49" s="206">
        <v>0</v>
      </c>
      <c r="AF49" s="206">
        <v>0</v>
      </c>
      <c r="AG49" s="206">
        <v>26.23</v>
      </c>
      <c r="AH49" s="206">
        <v>0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1.35</v>
      </c>
      <c r="E50" s="206">
        <v>0</v>
      </c>
      <c r="F50" s="206">
        <v>13.36</v>
      </c>
      <c r="G50" s="206">
        <v>0</v>
      </c>
      <c r="H50" s="206">
        <v>0</v>
      </c>
      <c r="I50" s="206">
        <v>23.12</v>
      </c>
      <c r="J50" s="206">
        <v>1.41</v>
      </c>
      <c r="K50" s="206">
        <v>7.01</v>
      </c>
      <c r="L50" s="206">
        <v>2.78</v>
      </c>
      <c r="M50" s="206">
        <v>0</v>
      </c>
      <c r="N50" s="206">
        <v>1.26</v>
      </c>
      <c r="O50" s="206">
        <v>2.12</v>
      </c>
      <c r="P50" s="206">
        <v>2.6</v>
      </c>
      <c r="Q50" s="206">
        <v>0.23</v>
      </c>
      <c r="R50" s="206">
        <v>0.45</v>
      </c>
      <c r="S50" s="206">
        <v>0.28000000000000003</v>
      </c>
      <c r="T50" s="206">
        <v>0.56000000000000005</v>
      </c>
      <c r="U50" s="206">
        <v>11.75</v>
      </c>
      <c r="V50" s="206">
        <v>0.2</v>
      </c>
      <c r="W50" s="206">
        <v>0.5</v>
      </c>
      <c r="X50" s="206">
        <v>3.52</v>
      </c>
      <c r="Y50" s="206">
        <v>0</v>
      </c>
      <c r="Z50" s="206">
        <v>2.9</v>
      </c>
      <c r="AA50" s="206">
        <v>0.98</v>
      </c>
      <c r="AB50" s="206">
        <v>0</v>
      </c>
      <c r="AC50" s="206">
        <v>10.91</v>
      </c>
      <c r="AD50" s="206">
        <v>0</v>
      </c>
      <c r="AE50" s="206">
        <v>0</v>
      </c>
      <c r="AF50" s="206">
        <v>0</v>
      </c>
      <c r="AG50" s="206">
        <v>26.23</v>
      </c>
      <c r="AH50" s="206">
        <v>0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18.95</v>
      </c>
      <c r="G51" s="206">
        <v>0</v>
      </c>
      <c r="H51" s="206">
        <v>0</v>
      </c>
      <c r="I51" s="206">
        <v>24.25</v>
      </c>
      <c r="J51" s="206">
        <v>0.42</v>
      </c>
      <c r="K51" s="206">
        <v>7.01</v>
      </c>
      <c r="L51" s="206">
        <v>46.42</v>
      </c>
      <c r="M51" s="206">
        <v>0</v>
      </c>
      <c r="N51" s="206">
        <v>1.26</v>
      </c>
      <c r="O51" s="206">
        <v>2.12</v>
      </c>
      <c r="P51" s="206">
        <v>2.6</v>
      </c>
      <c r="Q51" s="206">
        <v>0.23</v>
      </c>
      <c r="R51" s="206">
        <v>0.45</v>
      </c>
      <c r="S51" s="206">
        <v>0.28000000000000003</v>
      </c>
      <c r="T51" s="206">
        <v>0.56000000000000005</v>
      </c>
      <c r="U51" s="206">
        <v>11.75</v>
      </c>
      <c r="V51" s="206">
        <v>0.13</v>
      </c>
      <c r="W51" s="206">
        <v>0.49</v>
      </c>
      <c r="X51" s="206">
        <v>3.52</v>
      </c>
      <c r="Y51" s="206">
        <v>0</v>
      </c>
      <c r="Z51" s="206">
        <v>2.9</v>
      </c>
      <c r="AA51" s="206">
        <v>0.98</v>
      </c>
      <c r="AB51" s="206">
        <v>0</v>
      </c>
      <c r="AC51" s="206">
        <v>2.11</v>
      </c>
      <c r="AD51" s="206">
        <v>0</v>
      </c>
      <c r="AE51" s="206">
        <v>0</v>
      </c>
      <c r="AF51" s="206">
        <v>0</v>
      </c>
      <c r="AG51" s="206">
        <v>26.23</v>
      </c>
      <c r="AH51" s="206">
        <v>0</v>
      </c>
      <c r="AI51" s="206">
        <v>0</v>
      </c>
      <c r="AJ51" s="206">
        <v>0</v>
      </c>
      <c r="AK51" s="206">
        <v>11.97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18.95</v>
      </c>
      <c r="G52" s="206">
        <v>0</v>
      </c>
      <c r="H52" s="206">
        <v>0</v>
      </c>
      <c r="I52" s="206">
        <v>24.25</v>
      </c>
      <c r="J52" s="206">
        <v>0.42</v>
      </c>
      <c r="K52" s="206">
        <v>7.01</v>
      </c>
      <c r="L52" s="206">
        <v>46.42</v>
      </c>
      <c r="M52" s="206">
        <v>0</v>
      </c>
      <c r="N52" s="206">
        <v>1.26</v>
      </c>
      <c r="O52" s="206">
        <v>2.12</v>
      </c>
      <c r="P52" s="206">
        <v>2.6</v>
      </c>
      <c r="Q52" s="206">
        <v>0.23</v>
      </c>
      <c r="R52" s="206">
        <v>0.45</v>
      </c>
      <c r="S52" s="206">
        <v>0.28000000000000003</v>
      </c>
      <c r="T52" s="206">
        <v>0.56000000000000005</v>
      </c>
      <c r="U52" s="206">
        <v>11.75</v>
      </c>
      <c r="V52" s="206">
        <v>0.13</v>
      </c>
      <c r="W52" s="206">
        <v>0.49</v>
      </c>
      <c r="X52" s="206">
        <v>3.52</v>
      </c>
      <c r="Y52" s="206">
        <v>0</v>
      </c>
      <c r="Z52" s="206">
        <v>2.9</v>
      </c>
      <c r="AA52" s="206">
        <v>0.98</v>
      </c>
      <c r="AB52" s="206">
        <v>0</v>
      </c>
      <c r="AC52" s="206">
        <v>2.11</v>
      </c>
      <c r="AD52" s="206">
        <v>0</v>
      </c>
      <c r="AE52" s="206">
        <v>0</v>
      </c>
      <c r="AF52" s="206">
        <v>0</v>
      </c>
      <c r="AG52" s="206">
        <v>26.23</v>
      </c>
      <c r="AH52" s="206">
        <v>0</v>
      </c>
      <c r="AI52" s="206">
        <v>0</v>
      </c>
      <c r="AJ52" s="206">
        <v>0</v>
      </c>
      <c r="AK52" s="206">
        <v>11.97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18.95</v>
      </c>
      <c r="G53" s="206">
        <v>0</v>
      </c>
      <c r="H53" s="206">
        <v>0</v>
      </c>
      <c r="I53" s="206">
        <v>24.25</v>
      </c>
      <c r="J53" s="206">
        <v>0.42</v>
      </c>
      <c r="K53" s="206">
        <v>47.18</v>
      </c>
      <c r="L53" s="206">
        <v>46.42</v>
      </c>
      <c r="M53" s="206">
        <v>0</v>
      </c>
      <c r="N53" s="206">
        <v>1.26</v>
      </c>
      <c r="O53" s="206">
        <v>2.12</v>
      </c>
      <c r="P53" s="206">
        <v>2.6</v>
      </c>
      <c r="Q53" s="206">
        <v>0.23</v>
      </c>
      <c r="R53" s="206">
        <v>0.45</v>
      </c>
      <c r="S53" s="206">
        <v>0.28000000000000003</v>
      </c>
      <c r="T53" s="206">
        <v>0.56000000000000005</v>
      </c>
      <c r="U53" s="206">
        <v>11.75</v>
      </c>
      <c r="V53" s="206">
        <v>0.13</v>
      </c>
      <c r="W53" s="206">
        <v>0.49</v>
      </c>
      <c r="X53" s="206">
        <v>3.52</v>
      </c>
      <c r="Y53" s="206">
        <v>0</v>
      </c>
      <c r="Z53" s="206">
        <v>2.9</v>
      </c>
      <c r="AA53" s="206">
        <v>0.98</v>
      </c>
      <c r="AB53" s="206">
        <v>0</v>
      </c>
      <c r="AC53" s="206">
        <v>10.91</v>
      </c>
      <c r="AD53" s="206">
        <v>0</v>
      </c>
      <c r="AE53" s="206">
        <v>0</v>
      </c>
      <c r="AF53" s="206">
        <v>0</v>
      </c>
      <c r="AG53" s="206">
        <v>26.23</v>
      </c>
      <c r="AH53" s="206">
        <v>0</v>
      </c>
      <c r="AI53" s="206">
        <v>0</v>
      </c>
      <c r="AJ53" s="206">
        <v>0</v>
      </c>
      <c r="AK53" s="206">
        <v>11.51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18.95</v>
      </c>
      <c r="G54" s="206">
        <v>0</v>
      </c>
      <c r="H54" s="206">
        <v>0</v>
      </c>
      <c r="I54" s="206">
        <v>24.25</v>
      </c>
      <c r="J54" s="206">
        <v>0.42</v>
      </c>
      <c r="K54" s="206">
        <v>47.18</v>
      </c>
      <c r="L54" s="206">
        <v>46.42</v>
      </c>
      <c r="M54" s="206">
        <v>0</v>
      </c>
      <c r="N54" s="206">
        <v>1.26</v>
      </c>
      <c r="O54" s="206">
        <v>2.12</v>
      </c>
      <c r="P54" s="206">
        <v>2.6</v>
      </c>
      <c r="Q54" s="206">
        <v>0.23</v>
      </c>
      <c r="R54" s="206">
        <v>0.45</v>
      </c>
      <c r="S54" s="206">
        <v>0.28000000000000003</v>
      </c>
      <c r="T54" s="206">
        <v>0.56000000000000005</v>
      </c>
      <c r="U54" s="206">
        <v>11.75</v>
      </c>
      <c r="V54" s="206">
        <v>0.13</v>
      </c>
      <c r="W54" s="206">
        <v>0.49</v>
      </c>
      <c r="X54" s="206">
        <v>3.52</v>
      </c>
      <c r="Y54" s="206">
        <v>0</v>
      </c>
      <c r="Z54" s="206">
        <v>2.9</v>
      </c>
      <c r="AA54" s="206">
        <v>0.98</v>
      </c>
      <c r="AB54" s="206">
        <v>0</v>
      </c>
      <c r="AC54" s="206">
        <v>10.91</v>
      </c>
      <c r="AD54" s="206">
        <v>0</v>
      </c>
      <c r="AE54" s="206">
        <v>0</v>
      </c>
      <c r="AF54" s="206">
        <v>0</v>
      </c>
      <c r="AG54" s="206">
        <v>26.23</v>
      </c>
      <c r="AH54" s="206">
        <v>0</v>
      </c>
      <c r="AI54" s="206">
        <v>0</v>
      </c>
      <c r="AJ54" s="206">
        <v>0</v>
      </c>
      <c r="AK54" s="206">
        <v>11.51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18.95</v>
      </c>
      <c r="G55" s="206">
        <v>0</v>
      </c>
      <c r="H55" s="206">
        <v>0</v>
      </c>
      <c r="I55" s="206">
        <v>24.25</v>
      </c>
      <c r="J55" s="206">
        <v>0.42</v>
      </c>
      <c r="K55" s="206">
        <v>45.17</v>
      </c>
      <c r="L55" s="206">
        <v>46.42</v>
      </c>
      <c r="M55" s="206">
        <v>0</v>
      </c>
      <c r="N55" s="206">
        <v>1.26</v>
      </c>
      <c r="O55" s="206">
        <v>2.12</v>
      </c>
      <c r="P55" s="206">
        <v>2.6</v>
      </c>
      <c r="Q55" s="206">
        <v>0.23</v>
      </c>
      <c r="R55" s="206">
        <v>0.45</v>
      </c>
      <c r="S55" s="206">
        <v>0.25</v>
      </c>
      <c r="T55" s="206">
        <v>0.56000000000000005</v>
      </c>
      <c r="U55" s="206">
        <v>11.75</v>
      </c>
      <c r="V55" s="206">
        <v>0.13</v>
      </c>
      <c r="W55" s="206">
        <v>0.49</v>
      </c>
      <c r="X55" s="206">
        <v>3.52</v>
      </c>
      <c r="Y55" s="206">
        <v>0</v>
      </c>
      <c r="Z55" s="206">
        <v>2.9</v>
      </c>
      <c r="AA55" s="206">
        <v>0.98</v>
      </c>
      <c r="AB55" s="206">
        <v>0</v>
      </c>
      <c r="AC55" s="206">
        <v>10.91</v>
      </c>
      <c r="AD55" s="206">
        <v>0</v>
      </c>
      <c r="AE55" s="206">
        <v>0</v>
      </c>
      <c r="AF55" s="206">
        <v>0</v>
      </c>
      <c r="AG55" s="206">
        <v>26.23</v>
      </c>
      <c r="AH55" s="206">
        <v>0</v>
      </c>
      <c r="AI55" s="206">
        <v>0</v>
      </c>
      <c r="AJ55" s="206">
        <v>0</v>
      </c>
      <c r="AK55" s="206">
        <v>11.51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18.95</v>
      </c>
      <c r="G56" s="206">
        <v>0</v>
      </c>
      <c r="H56" s="206">
        <v>0</v>
      </c>
      <c r="I56" s="206">
        <v>24.25</v>
      </c>
      <c r="J56" s="206">
        <v>0.42</v>
      </c>
      <c r="K56" s="206">
        <v>65.150000000000006</v>
      </c>
      <c r="L56" s="206">
        <v>46.42</v>
      </c>
      <c r="M56" s="206">
        <v>0</v>
      </c>
      <c r="N56" s="206">
        <v>1.26</v>
      </c>
      <c r="O56" s="206">
        <v>2.12</v>
      </c>
      <c r="P56" s="206">
        <v>2.6</v>
      </c>
      <c r="Q56" s="206">
        <v>0.23</v>
      </c>
      <c r="R56" s="206">
        <v>0.45</v>
      </c>
      <c r="S56" s="206">
        <v>0.21</v>
      </c>
      <c r="T56" s="206">
        <v>0.56000000000000005</v>
      </c>
      <c r="U56" s="206">
        <v>11.75</v>
      </c>
      <c r="V56" s="206">
        <v>0.13</v>
      </c>
      <c r="W56" s="206">
        <v>0.44</v>
      </c>
      <c r="X56" s="206">
        <v>3.52</v>
      </c>
      <c r="Y56" s="206">
        <v>0</v>
      </c>
      <c r="Z56" s="206">
        <v>2.9</v>
      </c>
      <c r="AA56" s="206">
        <v>0.98</v>
      </c>
      <c r="AB56" s="206">
        <v>0</v>
      </c>
      <c r="AC56" s="206">
        <v>10.91</v>
      </c>
      <c r="AD56" s="206">
        <v>0</v>
      </c>
      <c r="AE56" s="206">
        <v>0</v>
      </c>
      <c r="AF56" s="206">
        <v>0</v>
      </c>
      <c r="AG56" s="206">
        <v>26.23</v>
      </c>
      <c r="AH56" s="206">
        <v>0</v>
      </c>
      <c r="AI56" s="206">
        <v>0</v>
      </c>
      <c r="AJ56" s="206">
        <v>0</v>
      </c>
      <c r="AK56" s="206">
        <v>11.51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18.95</v>
      </c>
      <c r="G57" s="206">
        <v>0</v>
      </c>
      <c r="H57" s="206">
        <v>0</v>
      </c>
      <c r="I57" s="206">
        <v>24.25</v>
      </c>
      <c r="J57" s="206">
        <v>0.42</v>
      </c>
      <c r="K57" s="206">
        <v>65.099999999999994</v>
      </c>
      <c r="L57" s="206">
        <v>46.42</v>
      </c>
      <c r="M57" s="206">
        <v>0</v>
      </c>
      <c r="N57" s="206">
        <v>1.26</v>
      </c>
      <c r="O57" s="206">
        <v>2.12</v>
      </c>
      <c r="P57" s="206">
        <v>2.6</v>
      </c>
      <c r="Q57" s="206">
        <v>0.23</v>
      </c>
      <c r="R57" s="206">
        <v>0.45</v>
      </c>
      <c r="S57" s="206">
        <v>0.12</v>
      </c>
      <c r="T57" s="206">
        <v>0.56000000000000005</v>
      </c>
      <c r="U57" s="206">
        <v>11.75</v>
      </c>
      <c r="V57" s="206">
        <v>0.13</v>
      </c>
      <c r="W57" s="206">
        <v>0.49</v>
      </c>
      <c r="X57" s="206">
        <v>5.39</v>
      </c>
      <c r="Y57" s="206">
        <v>0</v>
      </c>
      <c r="Z57" s="206">
        <v>2.9</v>
      </c>
      <c r="AA57" s="206">
        <v>0.98</v>
      </c>
      <c r="AB57" s="206">
        <v>0</v>
      </c>
      <c r="AC57" s="206">
        <v>10.91</v>
      </c>
      <c r="AD57" s="206">
        <v>0</v>
      </c>
      <c r="AE57" s="206">
        <v>0</v>
      </c>
      <c r="AF57" s="206">
        <v>0</v>
      </c>
      <c r="AG57" s="206">
        <v>26.23</v>
      </c>
      <c r="AH57" s="206">
        <v>0</v>
      </c>
      <c r="AI57" s="206">
        <v>0</v>
      </c>
      <c r="AJ57" s="206">
        <v>0</v>
      </c>
      <c r="AK57" s="206">
        <v>11.51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18.95</v>
      </c>
      <c r="G58" s="206">
        <v>0</v>
      </c>
      <c r="H58" s="206">
        <v>0</v>
      </c>
      <c r="I58" s="206">
        <v>24.25</v>
      </c>
      <c r="J58" s="206">
        <v>0.42</v>
      </c>
      <c r="K58" s="206">
        <v>85.01</v>
      </c>
      <c r="L58" s="206">
        <v>45.82</v>
      </c>
      <c r="M58" s="206">
        <v>0</v>
      </c>
      <c r="N58" s="206">
        <v>1.26</v>
      </c>
      <c r="O58" s="206">
        <v>2.12</v>
      </c>
      <c r="P58" s="206">
        <v>2.6</v>
      </c>
      <c r="Q58" s="206">
        <v>0.23</v>
      </c>
      <c r="R58" s="206">
        <v>0.45</v>
      </c>
      <c r="S58" s="206">
        <v>0.08</v>
      </c>
      <c r="T58" s="206">
        <v>0.56000000000000005</v>
      </c>
      <c r="U58" s="206">
        <v>11.75</v>
      </c>
      <c r="V58" s="206">
        <v>0.13</v>
      </c>
      <c r="W58" s="206">
        <v>0.39</v>
      </c>
      <c r="X58" s="206">
        <v>5.39</v>
      </c>
      <c r="Y58" s="206">
        <v>0</v>
      </c>
      <c r="Z58" s="206">
        <v>2.9</v>
      </c>
      <c r="AA58" s="206">
        <v>0.98</v>
      </c>
      <c r="AB58" s="206">
        <v>0</v>
      </c>
      <c r="AC58" s="206">
        <v>10.91</v>
      </c>
      <c r="AD58" s="206">
        <v>0</v>
      </c>
      <c r="AE58" s="206">
        <v>0</v>
      </c>
      <c r="AF58" s="206">
        <v>0</v>
      </c>
      <c r="AG58" s="206">
        <v>26.23</v>
      </c>
      <c r="AH58" s="206">
        <v>0</v>
      </c>
      <c r="AI58" s="206">
        <v>0</v>
      </c>
      <c r="AJ58" s="206">
        <v>0</v>
      </c>
      <c r="AK58" s="206">
        <v>11.51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18.95</v>
      </c>
      <c r="G59" s="206">
        <v>0</v>
      </c>
      <c r="H59" s="206">
        <v>0</v>
      </c>
      <c r="I59" s="206">
        <v>24.25</v>
      </c>
      <c r="J59" s="206">
        <v>0.42</v>
      </c>
      <c r="K59" s="206">
        <v>85.01</v>
      </c>
      <c r="L59" s="206">
        <v>46.42</v>
      </c>
      <c r="M59" s="206">
        <v>0</v>
      </c>
      <c r="N59" s="206">
        <v>1.26</v>
      </c>
      <c r="O59" s="206">
        <v>2.12</v>
      </c>
      <c r="P59" s="206">
        <v>2.6</v>
      </c>
      <c r="Q59" s="206">
        <v>0.23</v>
      </c>
      <c r="R59" s="206">
        <v>0.45</v>
      </c>
      <c r="S59" s="206">
        <v>0.08</v>
      </c>
      <c r="T59" s="206">
        <v>0.56000000000000005</v>
      </c>
      <c r="U59" s="206">
        <v>11.75</v>
      </c>
      <c r="V59" s="206">
        <v>0.13</v>
      </c>
      <c r="W59" s="206">
        <v>0.39</v>
      </c>
      <c r="X59" s="206">
        <v>5.39</v>
      </c>
      <c r="Y59" s="206">
        <v>0</v>
      </c>
      <c r="Z59" s="206">
        <v>2.9</v>
      </c>
      <c r="AA59" s="206">
        <v>0.98</v>
      </c>
      <c r="AB59" s="206">
        <v>0</v>
      </c>
      <c r="AC59" s="206">
        <v>10.91</v>
      </c>
      <c r="AD59" s="206">
        <v>0</v>
      </c>
      <c r="AE59" s="206">
        <v>0</v>
      </c>
      <c r="AF59" s="206">
        <v>0</v>
      </c>
      <c r="AG59" s="206">
        <v>26.23</v>
      </c>
      <c r="AH59" s="206">
        <v>0</v>
      </c>
      <c r="AI59" s="206">
        <v>0</v>
      </c>
      <c r="AJ59" s="206">
        <v>0</v>
      </c>
      <c r="AK59" s="206">
        <v>10.210000000000001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18.95</v>
      </c>
      <c r="G60" s="206">
        <v>0</v>
      </c>
      <c r="H60" s="206">
        <v>0</v>
      </c>
      <c r="I60" s="206">
        <v>24.25</v>
      </c>
      <c r="J60" s="206">
        <v>0.42</v>
      </c>
      <c r="K60" s="206">
        <v>85.02</v>
      </c>
      <c r="L60" s="206">
        <v>46.42</v>
      </c>
      <c r="M60" s="206">
        <v>0</v>
      </c>
      <c r="N60" s="206">
        <v>1.26</v>
      </c>
      <c r="O60" s="206">
        <v>2.12</v>
      </c>
      <c r="P60" s="206">
        <v>2.6</v>
      </c>
      <c r="Q60" s="206">
        <v>0.23</v>
      </c>
      <c r="R60" s="206">
        <v>0.45</v>
      </c>
      <c r="S60" s="206">
        <v>0.08</v>
      </c>
      <c r="T60" s="206">
        <v>0.56000000000000005</v>
      </c>
      <c r="U60" s="206">
        <v>11.75</v>
      </c>
      <c r="V60" s="206">
        <v>0.13</v>
      </c>
      <c r="W60" s="206">
        <v>0.44</v>
      </c>
      <c r="X60" s="206">
        <v>5.39</v>
      </c>
      <c r="Y60" s="206">
        <v>0</v>
      </c>
      <c r="Z60" s="206">
        <v>2.9</v>
      </c>
      <c r="AA60" s="206">
        <v>0.98</v>
      </c>
      <c r="AB60" s="206">
        <v>0</v>
      </c>
      <c r="AC60" s="206">
        <v>10.91</v>
      </c>
      <c r="AD60" s="206">
        <v>0</v>
      </c>
      <c r="AE60" s="206">
        <v>0</v>
      </c>
      <c r="AF60" s="206">
        <v>0</v>
      </c>
      <c r="AG60" s="206">
        <v>26.23</v>
      </c>
      <c r="AH60" s="206">
        <v>0</v>
      </c>
      <c r="AI60" s="206">
        <v>0</v>
      </c>
      <c r="AJ60" s="206">
        <v>0</v>
      </c>
      <c r="AK60" s="206">
        <v>10.210000000000001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18.95</v>
      </c>
      <c r="G61" s="206">
        <v>0</v>
      </c>
      <c r="H61" s="206">
        <v>0</v>
      </c>
      <c r="I61" s="206">
        <v>24.25</v>
      </c>
      <c r="J61" s="206">
        <v>0.42</v>
      </c>
      <c r="K61" s="206">
        <v>85.01</v>
      </c>
      <c r="L61" s="206">
        <v>46.69</v>
      </c>
      <c r="M61" s="206">
        <v>0</v>
      </c>
      <c r="N61" s="206">
        <v>1.26</v>
      </c>
      <c r="O61" s="206">
        <v>2.12</v>
      </c>
      <c r="P61" s="206">
        <v>2.6</v>
      </c>
      <c r="Q61" s="206">
        <v>0.23</v>
      </c>
      <c r="R61" s="206">
        <v>0.45</v>
      </c>
      <c r="S61" s="206">
        <v>0.08</v>
      </c>
      <c r="T61" s="206">
        <v>0.56000000000000005</v>
      </c>
      <c r="U61" s="206">
        <v>11.75</v>
      </c>
      <c r="V61" s="206">
        <v>0.13</v>
      </c>
      <c r="W61" s="206">
        <v>0.44</v>
      </c>
      <c r="X61" s="206">
        <v>5.39</v>
      </c>
      <c r="Y61" s="206">
        <v>0</v>
      </c>
      <c r="Z61" s="206">
        <v>2.9</v>
      </c>
      <c r="AA61" s="206">
        <v>0.98</v>
      </c>
      <c r="AB61" s="206">
        <v>0</v>
      </c>
      <c r="AC61" s="206">
        <v>10.91</v>
      </c>
      <c r="AD61" s="206">
        <v>0</v>
      </c>
      <c r="AE61" s="206">
        <v>0</v>
      </c>
      <c r="AF61" s="206">
        <v>0</v>
      </c>
      <c r="AG61" s="206">
        <v>26.23</v>
      </c>
      <c r="AH61" s="206">
        <v>0</v>
      </c>
      <c r="AI61" s="206">
        <v>0</v>
      </c>
      <c r="AJ61" s="206">
        <v>0</v>
      </c>
      <c r="AK61" s="206">
        <v>10.210000000000001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18.95</v>
      </c>
      <c r="G62" s="206">
        <v>0</v>
      </c>
      <c r="H62" s="206">
        <v>0</v>
      </c>
      <c r="I62" s="206">
        <v>24.25</v>
      </c>
      <c r="J62" s="206">
        <v>0.42</v>
      </c>
      <c r="K62" s="206">
        <v>85.01</v>
      </c>
      <c r="L62" s="206">
        <v>46.42</v>
      </c>
      <c r="M62" s="206">
        <v>0</v>
      </c>
      <c r="N62" s="206">
        <v>1.26</v>
      </c>
      <c r="O62" s="206">
        <v>2.12</v>
      </c>
      <c r="P62" s="206">
        <v>2.6</v>
      </c>
      <c r="Q62" s="206">
        <v>0.23</v>
      </c>
      <c r="R62" s="206">
        <v>0.45</v>
      </c>
      <c r="S62" s="206">
        <v>0.08</v>
      </c>
      <c r="T62" s="206">
        <v>0.56000000000000005</v>
      </c>
      <c r="U62" s="206">
        <v>11.75</v>
      </c>
      <c r="V62" s="206">
        <v>0.13</v>
      </c>
      <c r="W62" s="206">
        <v>0.49</v>
      </c>
      <c r="X62" s="206">
        <v>5.39</v>
      </c>
      <c r="Y62" s="206">
        <v>0</v>
      </c>
      <c r="Z62" s="206">
        <v>2.9</v>
      </c>
      <c r="AA62" s="206">
        <v>0.98</v>
      </c>
      <c r="AB62" s="206">
        <v>0</v>
      </c>
      <c r="AC62" s="206">
        <v>10.91</v>
      </c>
      <c r="AD62" s="206">
        <v>0</v>
      </c>
      <c r="AE62" s="206">
        <v>0</v>
      </c>
      <c r="AF62" s="206">
        <v>0</v>
      </c>
      <c r="AG62" s="206">
        <v>26.23</v>
      </c>
      <c r="AH62" s="206">
        <v>0</v>
      </c>
      <c r="AI62" s="206">
        <v>0</v>
      </c>
      <c r="AJ62" s="206">
        <v>0</v>
      </c>
      <c r="AK62" s="206">
        <v>10.210000000000001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18.95</v>
      </c>
      <c r="G63" s="206">
        <v>0</v>
      </c>
      <c r="H63" s="206">
        <v>0</v>
      </c>
      <c r="I63" s="206">
        <v>24.25</v>
      </c>
      <c r="J63" s="206">
        <v>0.42</v>
      </c>
      <c r="K63" s="206">
        <v>75.06</v>
      </c>
      <c r="L63" s="206">
        <v>46.23</v>
      </c>
      <c r="M63" s="206">
        <v>0</v>
      </c>
      <c r="N63" s="206">
        <v>1.26</v>
      </c>
      <c r="O63" s="206">
        <v>2.12</v>
      </c>
      <c r="P63" s="206">
        <v>2.6</v>
      </c>
      <c r="Q63" s="206">
        <v>0.23</v>
      </c>
      <c r="R63" s="206">
        <v>0.45</v>
      </c>
      <c r="S63" s="206">
        <v>0.08</v>
      </c>
      <c r="T63" s="206">
        <v>0.56000000000000005</v>
      </c>
      <c r="U63" s="206">
        <v>11.75</v>
      </c>
      <c r="V63" s="206">
        <v>0.13</v>
      </c>
      <c r="W63" s="206">
        <v>0.49</v>
      </c>
      <c r="X63" s="206">
        <v>5.39</v>
      </c>
      <c r="Y63" s="206">
        <v>0</v>
      </c>
      <c r="Z63" s="206">
        <v>2.9</v>
      </c>
      <c r="AA63" s="206">
        <v>0.98</v>
      </c>
      <c r="AB63" s="206">
        <v>0</v>
      </c>
      <c r="AC63" s="206">
        <v>10.91</v>
      </c>
      <c r="AD63" s="206">
        <v>0</v>
      </c>
      <c r="AE63" s="206">
        <v>0</v>
      </c>
      <c r="AF63" s="206">
        <v>0</v>
      </c>
      <c r="AG63" s="206">
        <v>26.23</v>
      </c>
      <c r="AH63" s="206">
        <v>0</v>
      </c>
      <c r="AI63" s="206">
        <v>0</v>
      </c>
      <c r="AJ63" s="206">
        <v>0</v>
      </c>
      <c r="AK63" s="206">
        <v>9.17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18.95</v>
      </c>
      <c r="G64" s="206">
        <v>0</v>
      </c>
      <c r="H64" s="206">
        <v>0</v>
      </c>
      <c r="I64" s="206">
        <v>24.25</v>
      </c>
      <c r="J64" s="206">
        <v>0.42</v>
      </c>
      <c r="K64" s="206">
        <v>75.06</v>
      </c>
      <c r="L64" s="206">
        <v>46.42</v>
      </c>
      <c r="M64" s="206">
        <v>0</v>
      </c>
      <c r="N64" s="206">
        <v>1.26</v>
      </c>
      <c r="O64" s="206">
        <v>2.12</v>
      </c>
      <c r="P64" s="206">
        <v>2.6</v>
      </c>
      <c r="Q64" s="206">
        <v>0.23</v>
      </c>
      <c r="R64" s="206">
        <v>0.45</v>
      </c>
      <c r="S64" s="206">
        <v>0.08</v>
      </c>
      <c r="T64" s="206">
        <v>0.56000000000000005</v>
      </c>
      <c r="U64" s="206">
        <v>11.75</v>
      </c>
      <c r="V64" s="206">
        <v>0.13</v>
      </c>
      <c r="W64" s="206">
        <v>0.49</v>
      </c>
      <c r="X64" s="206">
        <v>5.39</v>
      </c>
      <c r="Y64" s="206">
        <v>0</v>
      </c>
      <c r="Z64" s="206">
        <v>2.9</v>
      </c>
      <c r="AA64" s="206">
        <v>0.98</v>
      </c>
      <c r="AB64" s="206">
        <v>0</v>
      </c>
      <c r="AC64" s="206">
        <v>10.91</v>
      </c>
      <c r="AD64" s="206">
        <v>0</v>
      </c>
      <c r="AE64" s="206">
        <v>0</v>
      </c>
      <c r="AF64" s="206">
        <v>0</v>
      </c>
      <c r="AG64" s="206">
        <v>26.23</v>
      </c>
      <c r="AH64" s="206">
        <v>0</v>
      </c>
      <c r="AI64" s="206">
        <v>0</v>
      </c>
      <c r="AJ64" s="206">
        <v>0</v>
      </c>
      <c r="AK64" s="206">
        <v>9.17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18.95</v>
      </c>
      <c r="G65" s="206">
        <v>0</v>
      </c>
      <c r="H65" s="206">
        <v>0</v>
      </c>
      <c r="I65" s="206">
        <v>24.25</v>
      </c>
      <c r="J65" s="206">
        <v>0.42</v>
      </c>
      <c r="K65" s="206">
        <v>75.06</v>
      </c>
      <c r="L65" s="206">
        <v>46.42</v>
      </c>
      <c r="M65" s="206">
        <v>0</v>
      </c>
      <c r="N65" s="206">
        <v>1.26</v>
      </c>
      <c r="O65" s="206">
        <v>2.12</v>
      </c>
      <c r="P65" s="206">
        <v>2.6</v>
      </c>
      <c r="Q65" s="206">
        <v>0.23</v>
      </c>
      <c r="R65" s="206">
        <v>0.45</v>
      </c>
      <c r="S65" s="206">
        <v>0.08</v>
      </c>
      <c r="T65" s="206">
        <v>0.56000000000000005</v>
      </c>
      <c r="U65" s="206">
        <v>11.75</v>
      </c>
      <c r="V65" s="206">
        <v>0.13</v>
      </c>
      <c r="W65" s="206">
        <v>0.49</v>
      </c>
      <c r="X65" s="206">
        <v>6.19</v>
      </c>
      <c r="Y65" s="206">
        <v>0</v>
      </c>
      <c r="Z65" s="206">
        <v>2.9</v>
      </c>
      <c r="AA65" s="206">
        <v>0.98</v>
      </c>
      <c r="AB65" s="206">
        <v>0</v>
      </c>
      <c r="AC65" s="206">
        <v>10.91</v>
      </c>
      <c r="AD65" s="206">
        <v>0</v>
      </c>
      <c r="AE65" s="206">
        <v>0</v>
      </c>
      <c r="AF65" s="206">
        <v>0</v>
      </c>
      <c r="AG65" s="206">
        <v>26.23</v>
      </c>
      <c r="AH65" s="206">
        <v>0</v>
      </c>
      <c r="AI65" s="206">
        <v>0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18.95</v>
      </c>
      <c r="G66" s="206">
        <v>0</v>
      </c>
      <c r="H66" s="206">
        <v>0</v>
      </c>
      <c r="I66" s="206">
        <v>24.25</v>
      </c>
      <c r="J66" s="206">
        <v>0.42</v>
      </c>
      <c r="K66" s="206">
        <v>75.06</v>
      </c>
      <c r="L66" s="206">
        <v>46.42</v>
      </c>
      <c r="M66" s="206">
        <v>0</v>
      </c>
      <c r="N66" s="206">
        <v>1.26</v>
      </c>
      <c r="O66" s="206">
        <v>2.12</v>
      </c>
      <c r="P66" s="206">
        <v>2.6</v>
      </c>
      <c r="Q66" s="206">
        <v>0.23</v>
      </c>
      <c r="R66" s="206">
        <v>0.45</v>
      </c>
      <c r="S66" s="206">
        <v>0.08</v>
      </c>
      <c r="T66" s="206">
        <v>0.56000000000000005</v>
      </c>
      <c r="U66" s="206">
        <v>11.75</v>
      </c>
      <c r="V66" s="206">
        <v>0.13</v>
      </c>
      <c r="W66" s="206">
        <v>0.49</v>
      </c>
      <c r="X66" s="206">
        <v>6.19</v>
      </c>
      <c r="Y66" s="206">
        <v>0</v>
      </c>
      <c r="Z66" s="206">
        <v>2.9</v>
      </c>
      <c r="AA66" s="206">
        <v>0.98</v>
      </c>
      <c r="AB66" s="206">
        <v>0</v>
      </c>
      <c r="AC66" s="206">
        <v>10.91</v>
      </c>
      <c r="AD66" s="206">
        <v>0</v>
      </c>
      <c r="AE66" s="206">
        <v>0</v>
      </c>
      <c r="AF66" s="206">
        <v>0</v>
      </c>
      <c r="AG66" s="206">
        <v>26.23</v>
      </c>
      <c r="AH66" s="206">
        <v>0</v>
      </c>
      <c r="AI66" s="206">
        <v>0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18.95</v>
      </c>
      <c r="G67" s="206">
        <v>0</v>
      </c>
      <c r="H67" s="206">
        <v>0</v>
      </c>
      <c r="I67" s="206">
        <v>24.25</v>
      </c>
      <c r="J67" s="206">
        <v>0.42</v>
      </c>
      <c r="K67" s="206">
        <v>9.02</v>
      </c>
      <c r="L67" s="206">
        <v>3.59</v>
      </c>
      <c r="M67" s="206">
        <v>0</v>
      </c>
      <c r="N67" s="206">
        <v>1.26</v>
      </c>
      <c r="O67" s="206">
        <v>2.12</v>
      </c>
      <c r="P67" s="206">
        <v>2.6</v>
      </c>
      <c r="Q67" s="206">
        <v>0.23</v>
      </c>
      <c r="R67" s="206">
        <v>0.45</v>
      </c>
      <c r="S67" s="206">
        <v>0.08</v>
      </c>
      <c r="T67" s="206">
        <v>0.56000000000000005</v>
      </c>
      <c r="U67" s="206">
        <v>11.75</v>
      </c>
      <c r="V67" s="206">
        <v>0.13</v>
      </c>
      <c r="W67" s="206">
        <v>0.48</v>
      </c>
      <c r="X67" s="206">
        <v>6.19</v>
      </c>
      <c r="Y67" s="206">
        <v>0</v>
      </c>
      <c r="Z67" s="206">
        <v>2.9</v>
      </c>
      <c r="AA67" s="206">
        <v>0.98</v>
      </c>
      <c r="AB67" s="206">
        <v>0</v>
      </c>
      <c r="AC67" s="206">
        <v>10.91</v>
      </c>
      <c r="AD67" s="206">
        <v>0</v>
      </c>
      <c r="AE67" s="206">
        <v>0</v>
      </c>
      <c r="AF67" s="206">
        <v>0</v>
      </c>
      <c r="AG67" s="206">
        <v>26.23</v>
      </c>
      <c r="AH67" s="206">
        <v>6.43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18.95</v>
      </c>
      <c r="G68" s="206">
        <v>0</v>
      </c>
      <c r="H68" s="206">
        <v>0</v>
      </c>
      <c r="I68" s="206">
        <v>24.25</v>
      </c>
      <c r="J68" s="206">
        <v>0.42</v>
      </c>
      <c r="K68" s="206">
        <v>9.02</v>
      </c>
      <c r="L68" s="206">
        <v>3.59</v>
      </c>
      <c r="M68" s="206">
        <v>0</v>
      </c>
      <c r="N68" s="206">
        <v>1.26</v>
      </c>
      <c r="O68" s="206">
        <v>2.12</v>
      </c>
      <c r="P68" s="206">
        <v>2.6</v>
      </c>
      <c r="Q68" s="206">
        <v>0.23</v>
      </c>
      <c r="R68" s="206">
        <v>0.45</v>
      </c>
      <c r="S68" s="206">
        <v>0.08</v>
      </c>
      <c r="T68" s="206">
        <v>0.56000000000000005</v>
      </c>
      <c r="U68" s="206">
        <v>11.75</v>
      </c>
      <c r="V68" s="206">
        <v>0.13</v>
      </c>
      <c r="W68" s="206">
        <v>0.48</v>
      </c>
      <c r="X68" s="206">
        <v>6.19</v>
      </c>
      <c r="Y68" s="206">
        <v>0</v>
      </c>
      <c r="Z68" s="206">
        <v>2.9</v>
      </c>
      <c r="AA68" s="206">
        <v>0.98</v>
      </c>
      <c r="AB68" s="206">
        <v>0</v>
      </c>
      <c r="AC68" s="206">
        <v>10.91</v>
      </c>
      <c r="AD68" s="206">
        <v>0</v>
      </c>
      <c r="AE68" s="206">
        <v>0</v>
      </c>
      <c r="AF68" s="206">
        <v>0</v>
      </c>
      <c r="AG68" s="206">
        <v>26.23</v>
      </c>
      <c r="AH68" s="206">
        <v>6.43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18.95</v>
      </c>
      <c r="G69" s="206">
        <v>0</v>
      </c>
      <c r="H69" s="206">
        <v>0</v>
      </c>
      <c r="I69" s="206">
        <v>24.25</v>
      </c>
      <c r="J69" s="206">
        <v>0.42</v>
      </c>
      <c r="K69" s="206">
        <v>9.0299999999999994</v>
      </c>
      <c r="L69" s="206">
        <v>3.59</v>
      </c>
      <c r="M69" s="206">
        <v>0</v>
      </c>
      <c r="N69" s="206">
        <v>1.26</v>
      </c>
      <c r="O69" s="206">
        <v>2.12</v>
      </c>
      <c r="P69" s="206">
        <v>2.6</v>
      </c>
      <c r="Q69" s="206">
        <v>0.23</v>
      </c>
      <c r="R69" s="206">
        <v>0.45</v>
      </c>
      <c r="S69" s="206">
        <v>0.08</v>
      </c>
      <c r="T69" s="206">
        <v>0.56000000000000005</v>
      </c>
      <c r="U69" s="206">
        <v>11.75</v>
      </c>
      <c r="V69" s="206">
        <v>0.13</v>
      </c>
      <c r="W69" s="206">
        <v>0.48</v>
      </c>
      <c r="X69" s="206">
        <v>6.72</v>
      </c>
      <c r="Y69" s="206">
        <v>0</v>
      </c>
      <c r="Z69" s="206">
        <v>2.9</v>
      </c>
      <c r="AA69" s="206">
        <v>0.98</v>
      </c>
      <c r="AB69" s="206">
        <v>0</v>
      </c>
      <c r="AC69" s="206">
        <v>10.91</v>
      </c>
      <c r="AD69" s="206">
        <v>0</v>
      </c>
      <c r="AE69" s="206">
        <v>0</v>
      </c>
      <c r="AF69" s="206">
        <v>0</v>
      </c>
      <c r="AG69" s="206">
        <v>26.23</v>
      </c>
      <c r="AH69" s="206">
        <v>9.64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18.95</v>
      </c>
      <c r="G70" s="206">
        <v>0</v>
      </c>
      <c r="H70" s="206">
        <v>0</v>
      </c>
      <c r="I70" s="206">
        <v>24.25</v>
      </c>
      <c r="J70" s="206">
        <v>0.42</v>
      </c>
      <c r="K70" s="206">
        <v>9.0299999999999994</v>
      </c>
      <c r="L70" s="206">
        <v>3.59</v>
      </c>
      <c r="M70" s="206">
        <v>0</v>
      </c>
      <c r="N70" s="206">
        <v>1.26</v>
      </c>
      <c r="O70" s="206">
        <v>2.12</v>
      </c>
      <c r="P70" s="206">
        <v>2.6</v>
      </c>
      <c r="Q70" s="206">
        <v>0.23</v>
      </c>
      <c r="R70" s="206">
        <v>0.45</v>
      </c>
      <c r="S70" s="206">
        <v>0.08</v>
      </c>
      <c r="T70" s="206">
        <v>0.56000000000000005</v>
      </c>
      <c r="U70" s="206">
        <v>11.75</v>
      </c>
      <c r="V70" s="206">
        <v>0.13</v>
      </c>
      <c r="W70" s="206">
        <v>0.48</v>
      </c>
      <c r="X70" s="206">
        <v>6.72</v>
      </c>
      <c r="Y70" s="206">
        <v>0</v>
      </c>
      <c r="Z70" s="206">
        <v>2.9</v>
      </c>
      <c r="AA70" s="206">
        <v>0.98</v>
      </c>
      <c r="AB70" s="206">
        <v>0</v>
      </c>
      <c r="AC70" s="206">
        <v>10.68</v>
      </c>
      <c r="AD70" s="206">
        <v>0</v>
      </c>
      <c r="AE70" s="206">
        <v>0</v>
      </c>
      <c r="AF70" s="206">
        <v>0</v>
      </c>
      <c r="AG70" s="206">
        <v>26.23</v>
      </c>
      <c r="AH70" s="206">
        <v>9.64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18.95</v>
      </c>
      <c r="G71" s="206">
        <v>0</v>
      </c>
      <c r="H71" s="206">
        <v>0</v>
      </c>
      <c r="I71" s="206">
        <v>24.25</v>
      </c>
      <c r="J71" s="206">
        <v>0.42</v>
      </c>
      <c r="K71" s="206">
        <v>9.0299999999999994</v>
      </c>
      <c r="L71" s="206">
        <v>3.59</v>
      </c>
      <c r="M71" s="206">
        <v>0</v>
      </c>
      <c r="N71" s="206">
        <v>1.26</v>
      </c>
      <c r="O71" s="206">
        <v>2.12</v>
      </c>
      <c r="P71" s="206">
        <v>2.6</v>
      </c>
      <c r="Q71" s="206">
        <v>0.23</v>
      </c>
      <c r="R71" s="206">
        <v>0.45</v>
      </c>
      <c r="S71" s="206">
        <v>0.08</v>
      </c>
      <c r="T71" s="206">
        <v>0.56000000000000005</v>
      </c>
      <c r="U71" s="206">
        <v>11.75</v>
      </c>
      <c r="V71" s="206">
        <v>0.13</v>
      </c>
      <c r="W71" s="206">
        <v>0.48</v>
      </c>
      <c r="X71" s="206">
        <v>6.72</v>
      </c>
      <c r="Y71" s="206">
        <v>0</v>
      </c>
      <c r="Z71" s="206">
        <v>2.9</v>
      </c>
      <c r="AA71" s="206">
        <v>0.98</v>
      </c>
      <c r="AB71" s="206">
        <v>0</v>
      </c>
      <c r="AC71" s="206">
        <v>10.68</v>
      </c>
      <c r="AD71" s="206">
        <v>0</v>
      </c>
      <c r="AE71" s="206">
        <v>0</v>
      </c>
      <c r="AF71" s="206">
        <v>0</v>
      </c>
      <c r="AG71" s="206">
        <v>26.23</v>
      </c>
      <c r="AH71" s="206">
        <v>12.86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18.95</v>
      </c>
      <c r="G72" s="206">
        <v>0</v>
      </c>
      <c r="H72" s="206">
        <v>0</v>
      </c>
      <c r="I72" s="206">
        <v>24.25</v>
      </c>
      <c r="J72" s="206">
        <v>0.42</v>
      </c>
      <c r="K72" s="206">
        <v>9.0299999999999994</v>
      </c>
      <c r="L72" s="206">
        <v>3.59</v>
      </c>
      <c r="M72" s="206">
        <v>0</v>
      </c>
      <c r="N72" s="206">
        <v>1.26</v>
      </c>
      <c r="O72" s="206">
        <v>2.12</v>
      </c>
      <c r="P72" s="206">
        <v>2.6</v>
      </c>
      <c r="Q72" s="206">
        <v>0.23</v>
      </c>
      <c r="R72" s="206">
        <v>0.45</v>
      </c>
      <c r="S72" s="206">
        <v>0.08</v>
      </c>
      <c r="T72" s="206">
        <v>0.56000000000000005</v>
      </c>
      <c r="U72" s="206">
        <v>11.75</v>
      </c>
      <c r="V72" s="206">
        <v>0.13</v>
      </c>
      <c r="W72" s="206">
        <v>0.48</v>
      </c>
      <c r="X72" s="206">
        <v>6.72</v>
      </c>
      <c r="Y72" s="206">
        <v>0</v>
      </c>
      <c r="Z72" s="206">
        <v>2.9</v>
      </c>
      <c r="AA72" s="206">
        <v>0.98</v>
      </c>
      <c r="AB72" s="206">
        <v>0</v>
      </c>
      <c r="AC72" s="206">
        <v>10.68</v>
      </c>
      <c r="AD72" s="206">
        <v>0</v>
      </c>
      <c r="AE72" s="206">
        <v>0</v>
      </c>
      <c r="AF72" s="206">
        <v>0</v>
      </c>
      <c r="AG72" s="206">
        <v>26.23</v>
      </c>
      <c r="AH72" s="206">
        <v>9.64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18.95</v>
      </c>
      <c r="G73" s="206">
        <v>0</v>
      </c>
      <c r="H73" s="206">
        <v>0</v>
      </c>
      <c r="I73" s="206">
        <v>24.25</v>
      </c>
      <c r="J73" s="206">
        <v>0.42</v>
      </c>
      <c r="K73" s="206">
        <v>9.0299999999999994</v>
      </c>
      <c r="L73" s="206">
        <v>3.59</v>
      </c>
      <c r="M73" s="206">
        <v>0</v>
      </c>
      <c r="N73" s="206">
        <v>1.26</v>
      </c>
      <c r="O73" s="206">
        <v>2.12</v>
      </c>
      <c r="P73" s="206">
        <v>2.6</v>
      </c>
      <c r="Q73" s="206">
        <v>0.23</v>
      </c>
      <c r="R73" s="206">
        <v>0.45</v>
      </c>
      <c r="S73" s="206">
        <v>0.08</v>
      </c>
      <c r="T73" s="206">
        <v>0.56000000000000005</v>
      </c>
      <c r="U73" s="206">
        <v>11.75</v>
      </c>
      <c r="V73" s="206">
        <v>0.13</v>
      </c>
      <c r="W73" s="206">
        <v>0.47</v>
      </c>
      <c r="X73" s="206">
        <v>6.72</v>
      </c>
      <c r="Y73" s="206">
        <v>0</v>
      </c>
      <c r="Z73" s="206">
        <v>2.9</v>
      </c>
      <c r="AA73" s="206">
        <v>0.98</v>
      </c>
      <c r="AB73" s="206">
        <v>0</v>
      </c>
      <c r="AC73" s="206">
        <v>10.68</v>
      </c>
      <c r="AD73" s="206">
        <v>0</v>
      </c>
      <c r="AE73" s="206">
        <v>0</v>
      </c>
      <c r="AF73" s="206">
        <v>0</v>
      </c>
      <c r="AG73" s="206">
        <v>26.52</v>
      </c>
      <c r="AH73" s="206">
        <v>6.43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18.95</v>
      </c>
      <c r="G74" s="206">
        <v>0</v>
      </c>
      <c r="H74" s="206">
        <v>0</v>
      </c>
      <c r="I74" s="206">
        <v>24.25</v>
      </c>
      <c r="J74" s="206">
        <v>0.42</v>
      </c>
      <c r="K74" s="206">
        <v>9.0299999999999994</v>
      </c>
      <c r="L74" s="206">
        <v>3.59</v>
      </c>
      <c r="M74" s="206">
        <v>0</v>
      </c>
      <c r="N74" s="206">
        <v>1.26</v>
      </c>
      <c r="O74" s="206">
        <v>2.12</v>
      </c>
      <c r="P74" s="206">
        <v>2.6</v>
      </c>
      <c r="Q74" s="206">
        <v>0.23</v>
      </c>
      <c r="R74" s="206">
        <v>0.45</v>
      </c>
      <c r="S74" s="206">
        <v>0.08</v>
      </c>
      <c r="T74" s="206">
        <v>0.56000000000000005</v>
      </c>
      <c r="U74" s="206">
        <v>11.75</v>
      </c>
      <c r="V74" s="206">
        <v>0.13</v>
      </c>
      <c r="W74" s="206">
        <v>0.47</v>
      </c>
      <c r="X74" s="206">
        <v>6.72</v>
      </c>
      <c r="Y74" s="206">
        <v>0</v>
      </c>
      <c r="Z74" s="206">
        <v>2.9</v>
      </c>
      <c r="AA74" s="206">
        <v>0.98</v>
      </c>
      <c r="AB74" s="206">
        <v>0</v>
      </c>
      <c r="AC74" s="206">
        <v>10.68</v>
      </c>
      <c r="AD74" s="206">
        <v>0</v>
      </c>
      <c r="AE74" s="206">
        <v>0</v>
      </c>
      <c r="AF74" s="206">
        <v>0</v>
      </c>
      <c r="AG74" s="206">
        <v>26.52</v>
      </c>
      <c r="AH74" s="206">
        <v>6.43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18.95</v>
      </c>
      <c r="G75" s="206">
        <v>0</v>
      </c>
      <c r="H75" s="206">
        <v>0</v>
      </c>
      <c r="I75" s="206">
        <v>24.25</v>
      </c>
      <c r="J75" s="206">
        <v>0.42</v>
      </c>
      <c r="K75" s="206">
        <v>9.6999999999999993</v>
      </c>
      <c r="L75" s="206">
        <v>3.86</v>
      </c>
      <c r="M75" s="206">
        <v>0</v>
      </c>
      <c r="N75" s="206">
        <v>1.26</v>
      </c>
      <c r="O75" s="206">
        <v>2.12</v>
      </c>
      <c r="P75" s="206">
        <v>2.6</v>
      </c>
      <c r="Q75" s="206">
        <v>0.25</v>
      </c>
      <c r="R75" s="206">
        <v>0.49</v>
      </c>
      <c r="S75" s="206">
        <v>0.08</v>
      </c>
      <c r="T75" s="206">
        <v>0.56000000000000005</v>
      </c>
      <c r="U75" s="206">
        <v>11.75</v>
      </c>
      <c r="V75" s="206">
        <v>0.15</v>
      </c>
      <c r="W75" s="206">
        <v>0.47</v>
      </c>
      <c r="X75" s="206">
        <v>7.52</v>
      </c>
      <c r="Y75" s="206">
        <v>0</v>
      </c>
      <c r="Z75" s="206">
        <v>2.9</v>
      </c>
      <c r="AA75" s="206">
        <v>0.98</v>
      </c>
      <c r="AB75" s="206">
        <v>0</v>
      </c>
      <c r="AC75" s="206">
        <v>10.46</v>
      </c>
      <c r="AD75" s="206">
        <v>0</v>
      </c>
      <c r="AE75" s="206">
        <v>0</v>
      </c>
      <c r="AF75" s="206">
        <v>0</v>
      </c>
      <c r="AG75" s="206">
        <v>26.52</v>
      </c>
      <c r="AH75" s="206">
        <v>0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18.95</v>
      </c>
      <c r="G76" s="206">
        <v>0</v>
      </c>
      <c r="H76" s="206">
        <v>0</v>
      </c>
      <c r="I76" s="206">
        <v>24.25</v>
      </c>
      <c r="J76" s="206">
        <v>0.42</v>
      </c>
      <c r="K76" s="206">
        <v>9.6999999999999993</v>
      </c>
      <c r="L76" s="206">
        <v>3.86</v>
      </c>
      <c r="M76" s="206">
        <v>0</v>
      </c>
      <c r="N76" s="206">
        <v>1.26</v>
      </c>
      <c r="O76" s="206">
        <v>2.12</v>
      </c>
      <c r="P76" s="206">
        <v>2.6</v>
      </c>
      <c r="Q76" s="206">
        <v>0.25</v>
      </c>
      <c r="R76" s="206">
        <v>0.49</v>
      </c>
      <c r="S76" s="206">
        <v>0.08</v>
      </c>
      <c r="T76" s="206">
        <v>0.56000000000000005</v>
      </c>
      <c r="U76" s="206">
        <v>11.75</v>
      </c>
      <c r="V76" s="206">
        <v>0.15</v>
      </c>
      <c r="W76" s="206">
        <v>0.47</v>
      </c>
      <c r="X76" s="206">
        <v>7.52</v>
      </c>
      <c r="Y76" s="206">
        <v>0</v>
      </c>
      <c r="Z76" s="206">
        <v>2.9</v>
      </c>
      <c r="AA76" s="206">
        <v>0.98</v>
      </c>
      <c r="AB76" s="206">
        <v>0</v>
      </c>
      <c r="AC76" s="206">
        <v>10.46</v>
      </c>
      <c r="AD76" s="206">
        <v>0</v>
      </c>
      <c r="AE76" s="206">
        <v>0</v>
      </c>
      <c r="AF76" s="206">
        <v>0</v>
      </c>
      <c r="AG76" s="206">
        <v>26.52</v>
      </c>
      <c r="AH76" s="206">
        <v>0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18.95</v>
      </c>
      <c r="G77" s="206">
        <v>0</v>
      </c>
      <c r="H77" s="206">
        <v>0</v>
      </c>
      <c r="I77" s="206">
        <v>24.25</v>
      </c>
      <c r="J77" s="206">
        <v>0.42</v>
      </c>
      <c r="K77" s="206">
        <v>9.6999999999999993</v>
      </c>
      <c r="L77" s="206">
        <v>3.86</v>
      </c>
      <c r="M77" s="206">
        <v>0</v>
      </c>
      <c r="N77" s="206">
        <v>1.26</v>
      </c>
      <c r="O77" s="206">
        <v>2.12</v>
      </c>
      <c r="P77" s="206">
        <v>2.6</v>
      </c>
      <c r="Q77" s="206">
        <v>0.25</v>
      </c>
      <c r="R77" s="206">
        <v>0.49</v>
      </c>
      <c r="S77" s="206">
        <v>0.08</v>
      </c>
      <c r="T77" s="206">
        <v>0.56000000000000005</v>
      </c>
      <c r="U77" s="206">
        <v>11.75</v>
      </c>
      <c r="V77" s="206">
        <v>1.5</v>
      </c>
      <c r="W77" s="206">
        <v>0.47</v>
      </c>
      <c r="X77" s="206">
        <v>7.52</v>
      </c>
      <c r="Y77" s="206">
        <v>0</v>
      </c>
      <c r="Z77" s="206">
        <v>2.9</v>
      </c>
      <c r="AA77" s="206">
        <v>0.98</v>
      </c>
      <c r="AB77" s="206">
        <v>0</v>
      </c>
      <c r="AC77" s="206">
        <v>10.46</v>
      </c>
      <c r="AD77" s="206">
        <v>0</v>
      </c>
      <c r="AE77" s="206">
        <v>0</v>
      </c>
      <c r="AF77" s="206">
        <v>0</v>
      </c>
      <c r="AG77" s="206">
        <v>26.52</v>
      </c>
      <c r="AH77" s="206">
        <v>0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18.95</v>
      </c>
      <c r="G78" s="206">
        <v>0</v>
      </c>
      <c r="H78" s="206">
        <v>0</v>
      </c>
      <c r="I78" s="206">
        <v>24.25</v>
      </c>
      <c r="J78" s="206">
        <v>0.42</v>
      </c>
      <c r="K78" s="206">
        <v>9.69</v>
      </c>
      <c r="L78" s="206">
        <v>3.86</v>
      </c>
      <c r="M78" s="206">
        <v>0</v>
      </c>
      <c r="N78" s="206">
        <v>1.26</v>
      </c>
      <c r="O78" s="206">
        <v>2.12</v>
      </c>
      <c r="P78" s="206">
        <v>2.6</v>
      </c>
      <c r="Q78" s="206">
        <v>0.25</v>
      </c>
      <c r="R78" s="206">
        <v>0.49</v>
      </c>
      <c r="S78" s="206">
        <v>0.08</v>
      </c>
      <c r="T78" s="206">
        <v>0.56000000000000005</v>
      </c>
      <c r="U78" s="206">
        <v>11.75</v>
      </c>
      <c r="V78" s="206">
        <v>2.0099999999999998</v>
      </c>
      <c r="W78" s="206">
        <v>0.47</v>
      </c>
      <c r="X78" s="206">
        <v>7.52</v>
      </c>
      <c r="Y78" s="206">
        <v>0</v>
      </c>
      <c r="Z78" s="206">
        <v>2.9</v>
      </c>
      <c r="AA78" s="206">
        <v>0.98</v>
      </c>
      <c r="AB78" s="206">
        <v>0</v>
      </c>
      <c r="AC78" s="206">
        <v>10.46</v>
      </c>
      <c r="AD78" s="206">
        <v>0</v>
      </c>
      <c r="AE78" s="206">
        <v>0</v>
      </c>
      <c r="AF78" s="206">
        <v>0</v>
      </c>
      <c r="AG78" s="206">
        <v>26.23</v>
      </c>
      <c r="AH78" s="206">
        <v>0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18.95</v>
      </c>
      <c r="G79" s="206">
        <v>0</v>
      </c>
      <c r="H79" s="206">
        <v>0</v>
      </c>
      <c r="I79" s="206">
        <v>24.25</v>
      </c>
      <c r="J79" s="206">
        <v>0.42</v>
      </c>
      <c r="K79" s="206">
        <v>9.69</v>
      </c>
      <c r="L79" s="206">
        <v>3.86</v>
      </c>
      <c r="M79" s="206">
        <v>0</v>
      </c>
      <c r="N79" s="206">
        <v>1.26</v>
      </c>
      <c r="O79" s="206">
        <v>2.12</v>
      </c>
      <c r="P79" s="206">
        <v>2.6</v>
      </c>
      <c r="Q79" s="206">
        <v>0.25</v>
      </c>
      <c r="R79" s="206">
        <v>0.49</v>
      </c>
      <c r="S79" s="206">
        <v>0.08</v>
      </c>
      <c r="T79" s="206">
        <v>0.56000000000000005</v>
      </c>
      <c r="U79" s="206">
        <v>11.75</v>
      </c>
      <c r="V79" s="206">
        <v>2.62</v>
      </c>
      <c r="W79" s="206">
        <v>0.47</v>
      </c>
      <c r="X79" s="206">
        <v>7.52</v>
      </c>
      <c r="Y79" s="206">
        <v>0</v>
      </c>
      <c r="Z79" s="206">
        <v>2.9</v>
      </c>
      <c r="AA79" s="206">
        <v>0.98</v>
      </c>
      <c r="AB79" s="206">
        <v>0</v>
      </c>
      <c r="AC79" s="206">
        <v>10.46</v>
      </c>
      <c r="AD79" s="206">
        <v>0</v>
      </c>
      <c r="AE79" s="206">
        <v>0</v>
      </c>
      <c r="AF79" s="206">
        <v>0</v>
      </c>
      <c r="AG79" s="206">
        <v>26.23</v>
      </c>
      <c r="AH79" s="206">
        <v>0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18.95</v>
      </c>
      <c r="G80" s="206">
        <v>0</v>
      </c>
      <c r="H80" s="206">
        <v>0</v>
      </c>
      <c r="I80" s="206">
        <v>24.25</v>
      </c>
      <c r="J80" s="206">
        <v>0.42</v>
      </c>
      <c r="K80" s="206">
        <v>9.6999999999999993</v>
      </c>
      <c r="L80" s="206">
        <v>3.86</v>
      </c>
      <c r="M80" s="206">
        <v>0</v>
      </c>
      <c r="N80" s="206">
        <v>1.26</v>
      </c>
      <c r="O80" s="206">
        <v>2.12</v>
      </c>
      <c r="P80" s="206">
        <v>2.6</v>
      </c>
      <c r="Q80" s="206">
        <v>0.25</v>
      </c>
      <c r="R80" s="206">
        <v>0.49</v>
      </c>
      <c r="S80" s="206">
        <v>0.08</v>
      </c>
      <c r="T80" s="206">
        <v>0.56000000000000005</v>
      </c>
      <c r="U80" s="206">
        <v>11.75</v>
      </c>
      <c r="V80" s="206">
        <v>2.62</v>
      </c>
      <c r="W80" s="206">
        <v>0.47</v>
      </c>
      <c r="X80" s="206">
        <v>7.52</v>
      </c>
      <c r="Y80" s="206">
        <v>0</v>
      </c>
      <c r="Z80" s="206">
        <v>2.9</v>
      </c>
      <c r="AA80" s="206">
        <v>0.98</v>
      </c>
      <c r="AB80" s="206">
        <v>0</v>
      </c>
      <c r="AC80" s="206">
        <v>10.46</v>
      </c>
      <c r="AD80" s="206">
        <v>0</v>
      </c>
      <c r="AE80" s="206">
        <v>0</v>
      </c>
      <c r="AF80" s="206">
        <v>0</v>
      </c>
      <c r="AG80" s="206">
        <v>26.23</v>
      </c>
      <c r="AH80" s="206">
        <v>0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18.95</v>
      </c>
      <c r="G81" s="206">
        <v>0</v>
      </c>
      <c r="H81" s="206">
        <v>0</v>
      </c>
      <c r="I81" s="206">
        <v>24.25</v>
      </c>
      <c r="J81" s="206">
        <v>0.42</v>
      </c>
      <c r="K81" s="206">
        <v>9.69</v>
      </c>
      <c r="L81" s="206">
        <v>3.86</v>
      </c>
      <c r="M81" s="206">
        <v>0</v>
      </c>
      <c r="N81" s="206">
        <v>1.26</v>
      </c>
      <c r="O81" s="206">
        <v>2.12</v>
      </c>
      <c r="P81" s="206">
        <v>2.6</v>
      </c>
      <c r="Q81" s="206">
        <v>0.25</v>
      </c>
      <c r="R81" s="206">
        <v>0.49</v>
      </c>
      <c r="S81" s="206">
        <v>0.08</v>
      </c>
      <c r="T81" s="206">
        <v>0.56000000000000005</v>
      </c>
      <c r="U81" s="206">
        <v>11.75</v>
      </c>
      <c r="V81" s="206">
        <v>2.62</v>
      </c>
      <c r="W81" s="206">
        <v>0.63</v>
      </c>
      <c r="X81" s="206">
        <v>7.52</v>
      </c>
      <c r="Y81" s="206">
        <v>0</v>
      </c>
      <c r="Z81" s="206">
        <v>2.9</v>
      </c>
      <c r="AA81" s="206">
        <v>0.98</v>
      </c>
      <c r="AB81" s="206">
        <v>0</v>
      </c>
      <c r="AC81" s="206">
        <v>10.46</v>
      </c>
      <c r="AD81" s="206">
        <v>0</v>
      </c>
      <c r="AE81" s="206">
        <v>0</v>
      </c>
      <c r="AF81" s="206">
        <v>0</v>
      </c>
      <c r="AG81" s="206">
        <v>-2.7</v>
      </c>
      <c r="AH81" s="206">
        <v>0</v>
      </c>
      <c r="AI81" s="206">
        <v>28.93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18.95</v>
      </c>
      <c r="G82" s="206">
        <v>0</v>
      </c>
      <c r="H82" s="206">
        <v>0</v>
      </c>
      <c r="I82" s="206">
        <v>24.25</v>
      </c>
      <c r="J82" s="206">
        <v>0.42</v>
      </c>
      <c r="K82" s="206">
        <v>9.6999999999999993</v>
      </c>
      <c r="L82" s="206">
        <v>3.86</v>
      </c>
      <c r="M82" s="206">
        <v>0</v>
      </c>
      <c r="N82" s="206">
        <v>1.26</v>
      </c>
      <c r="O82" s="206">
        <v>2.12</v>
      </c>
      <c r="P82" s="206">
        <v>2.6</v>
      </c>
      <c r="Q82" s="206">
        <v>0.25</v>
      </c>
      <c r="R82" s="206">
        <v>0.49</v>
      </c>
      <c r="S82" s="206">
        <v>0.08</v>
      </c>
      <c r="T82" s="206">
        <v>0.56000000000000005</v>
      </c>
      <c r="U82" s="206">
        <v>11.75</v>
      </c>
      <c r="V82" s="206">
        <v>2.62</v>
      </c>
      <c r="W82" s="206">
        <v>0.63</v>
      </c>
      <c r="X82" s="206">
        <v>7.52</v>
      </c>
      <c r="Y82" s="206">
        <v>0</v>
      </c>
      <c r="Z82" s="206">
        <v>2.9</v>
      </c>
      <c r="AA82" s="206">
        <v>0.98</v>
      </c>
      <c r="AB82" s="206">
        <v>0</v>
      </c>
      <c r="AC82" s="206">
        <v>10.46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28.93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18.95</v>
      </c>
      <c r="G83" s="206">
        <v>0</v>
      </c>
      <c r="H83" s="206">
        <v>0</v>
      </c>
      <c r="I83" s="206">
        <v>24.39</v>
      </c>
      <c r="J83" s="206">
        <v>0.42</v>
      </c>
      <c r="K83" s="206">
        <v>9.69</v>
      </c>
      <c r="L83" s="206">
        <v>3.86</v>
      </c>
      <c r="M83" s="206">
        <v>0</v>
      </c>
      <c r="N83" s="206">
        <v>1.26</v>
      </c>
      <c r="O83" s="206">
        <v>2.12</v>
      </c>
      <c r="P83" s="206">
        <v>2.6</v>
      </c>
      <c r="Q83" s="206">
        <v>0.25</v>
      </c>
      <c r="R83" s="206">
        <v>0.49</v>
      </c>
      <c r="S83" s="206">
        <v>0.08</v>
      </c>
      <c r="T83" s="206">
        <v>0.56000000000000005</v>
      </c>
      <c r="U83" s="206">
        <v>11.75</v>
      </c>
      <c r="V83" s="206">
        <v>2.62</v>
      </c>
      <c r="W83" s="206">
        <v>0.63</v>
      </c>
      <c r="X83" s="206">
        <v>7.52</v>
      </c>
      <c r="Y83" s="206">
        <v>0</v>
      </c>
      <c r="Z83" s="206">
        <v>2.9</v>
      </c>
      <c r="AA83" s="206">
        <v>0.98</v>
      </c>
      <c r="AB83" s="206">
        <v>0</v>
      </c>
      <c r="AC83" s="206">
        <v>10.46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28.93</v>
      </c>
      <c r="AJ83" s="206">
        <v>0</v>
      </c>
      <c r="AK83" s="206">
        <v>12.6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18.95</v>
      </c>
      <c r="G84" s="206">
        <v>0</v>
      </c>
      <c r="H84" s="206">
        <v>0</v>
      </c>
      <c r="I84" s="206">
        <v>24.39</v>
      </c>
      <c r="J84" s="206">
        <v>0.42</v>
      </c>
      <c r="K84" s="206">
        <v>9.6999999999999993</v>
      </c>
      <c r="L84" s="206">
        <v>3.86</v>
      </c>
      <c r="M84" s="206">
        <v>0</v>
      </c>
      <c r="N84" s="206">
        <v>1.26</v>
      </c>
      <c r="O84" s="206">
        <v>2.12</v>
      </c>
      <c r="P84" s="206">
        <v>2.6</v>
      </c>
      <c r="Q84" s="206">
        <v>0.25</v>
      </c>
      <c r="R84" s="206">
        <v>0.49</v>
      </c>
      <c r="S84" s="206">
        <v>0.08</v>
      </c>
      <c r="T84" s="206">
        <v>0.56000000000000005</v>
      </c>
      <c r="U84" s="206">
        <v>11.75</v>
      </c>
      <c r="V84" s="206">
        <v>2.62</v>
      </c>
      <c r="W84" s="206">
        <v>0.63</v>
      </c>
      <c r="X84" s="206">
        <v>7.52</v>
      </c>
      <c r="Y84" s="206">
        <v>0</v>
      </c>
      <c r="Z84" s="206">
        <v>2.9</v>
      </c>
      <c r="AA84" s="206">
        <v>0.98</v>
      </c>
      <c r="AB84" s="206">
        <v>0</v>
      </c>
      <c r="AC84" s="206">
        <v>10.26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28.93</v>
      </c>
      <c r="AJ84" s="206">
        <v>0</v>
      </c>
      <c r="AK84" s="206">
        <v>12.6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18.95</v>
      </c>
      <c r="G85" s="206">
        <v>0</v>
      </c>
      <c r="H85" s="206">
        <v>0</v>
      </c>
      <c r="I85" s="206">
        <v>24.39</v>
      </c>
      <c r="J85" s="206">
        <v>0.42</v>
      </c>
      <c r="K85" s="206">
        <v>9.6999999999999993</v>
      </c>
      <c r="L85" s="206">
        <v>46.42</v>
      </c>
      <c r="M85" s="206">
        <v>0</v>
      </c>
      <c r="N85" s="206">
        <v>1.26</v>
      </c>
      <c r="O85" s="206">
        <v>2.12</v>
      </c>
      <c r="P85" s="206">
        <v>2.6</v>
      </c>
      <c r="Q85" s="206">
        <v>0.25</v>
      </c>
      <c r="R85" s="206">
        <v>0.49</v>
      </c>
      <c r="S85" s="206">
        <v>1.8</v>
      </c>
      <c r="T85" s="206">
        <v>0.56000000000000005</v>
      </c>
      <c r="U85" s="206">
        <v>11.75</v>
      </c>
      <c r="V85" s="206">
        <v>2.62</v>
      </c>
      <c r="W85" s="206">
        <v>0.63</v>
      </c>
      <c r="X85" s="206">
        <v>7.52</v>
      </c>
      <c r="Y85" s="206">
        <v>0</v>
      </c>
      <c r="Z85" s="206">
        <v>2.9</v>
      </c>
      <c r="AA85" s="206">
        <v>0.98</v>
      </c>
      <c r="AB85" s="206">
        <v>0</v>
      </c>
      <c r="AC85" s="206">
        <v>10.26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28.93</v>
      </c>
      <c r="AJ85" s="206">
        <v>0</v>
      </c>
      <c r="AK85" s="206">
        <v>12.25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18.95</v>
      </c>
      <c r="G86" s="206">
        <v>0</v>
      </c>
      <c r="H86" s="206">
        <v>0</v>
      </c>
      <c r="I86" s="206">
        <v>24.39</v>
      </c>
      <c r="J86" s="206">
        <v>0.42</v>
      </c>
      <c r="K86" s="206">
        <v>9.69</v>
      </c>
      <c r="L86" s="206">
        <v>46.42</v>
      </c>
      <c r="M86" s="206">
        <v>0</v>
      </c>
      <c r="N86" s="206">
        <v>1.26</v>
      </c>
      <c r="O86" s="206">
        <v>2.12</v>
      </c>
      <c r="P86" s="206">
        <v>2.6</v>
      </c>
      <c r="Q86" s="206">
        <v>0.25</v>
      </c>
      <c r="R86" s="206">
        <v>0.49</v>
      </c>
      <c r="S86" s="206">
        <v>3.26</v>
      </c>
      <c r="T86" s="206">
        <v>0.56000000000000005</v>
      </c>
      <c r="U86" s="206">
        <v>11.75</v>
      </c>
      <c r="V86" s="206">
        <v>2.62</v>
      </c>
      <c r="W86" s="206">
        <v>0.63</v>
      </c>
      <c r="X86" s="206">
        <v>7.52</v>
      </c>
      <c r="Y86" s="206">
        <v>0</v>
      </c>
      <c r="Z86" s="206">
        <v>2.9</v>
      </c>
      <c r="AA86" s="206">
        <v>0.98</v>
      </c>
      <c r="AB86" s="206">
        <v>0</v>
      </c>
      <c r="AC86" s="206">
        <v>10.26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28.93</v>
      </c>
      <c r="AJ86" s="206">
        <v>0</v>
      </c>
      <c r="AK86" s="206">
        <v>12.04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18.95</v>
      </c>
      <c r="G87" s="206">
        <v>0</v>
      </c>
      <c r="H87" s="206">
        <v>0</v>
      </c>
      <c r="I87" s="206">
        <v>24.39</v>
      </c>
      <c r="J87" s="206">
        <v>0.42</v>
      </c>
      <c r="K87" s="206">
        <v>88.67</v>
      </c>
      <c r="L87" s="206">
        <v>46.42</v>
      </c>
      <c r="M87" s="206">
        <v>0</v>
      </c>
      <c r="N87" s="206">
        <v>1.26</v>
      </c>
      <c r="O87" s="206">
        <v>2.12</v>
      </c>
      <c r="P87" s="206">
        <v>2.6</v>
      </c>
      <c r="Q87" s="206">
        <v>0.23</v>
      </c>
      <c r="R87" s="206">
        <v>0.45</v>
      </c>
      <c r="S87" s="206">
        <v>2.11</v>
      </c>
      <c r="T87" s="206">
        <v>0.56000000000000005</v>
      </c>
      <c r="U87" s="206">
        <v>11.75</v>
      </c>
      <c r="V87" s="206">
        <v>0.2</v>
      </c>
      <c r="W87" s="206">
        <v>0.48</v>
      </c>
      <c r="X87" s="206">
        <v>7.52</v>
      </c>
      <c r="Y87" s="206">
        <v>0</v>
      </c>
      <c r="Z87" s="206">
        <v>2.9</v>
      </c>
      <c r="AA87" s="206">
        <v>0.98</v>
      </c>
      <c r="AB87" s="206">
        <v>0</v>
      </c>
      <c r="AC87" s="206">
        <v>10.26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28.93</v>
      </c>
      <c r="AJ87" s="206">
        <v>0</v>
      </c>
      <c r="AK87" s="206">
        <v>10.210000000000001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18.95</v>
      </c>
      <c r="G88" s="206">
        <v>0</v>
      </c>
      <c r="H88" s="206">
        <v>0</v>
      </c>
      <c r="I88" s="206">
        <v>24.39</v>
      </c>
      <c r="J88" s="206">
        <v>0.42</v>
      </c>
      <c r="K88" s="206">
        <v>89.99</v>
      </c>
      <c r="L88" s="206">
        <v>46.42</v>
      </c>
      <c r="M88" s="206">
        <v>0</v>
      </c>
      <c r="N88" s="206">
        <v>1.26</v>
      </c>
      <c r="O88" s="206">
        <v>2.12</v>
      </c>
      <c r="P88" s="206">
        <v>2.6</v>
      </c>
      <c r="Q88" s="206">
        <v>0.23</v>
      </c>
      <c r="R88" s="206">
        <v>0.45</v>
      </c>
      <c r="S88" s="206">
        <v>0.86</v>
      </c>
      <c r="T88" s="206">
        <v>0.56000000000000005</v>
      </c>
      <c r="U88" s="206">
        <v>11.75</v>
      </c>
      <c r="V88" s="206">
        <v>0.2</v>
      </c>
      <c r="W88" s="206">
        <v>0.48</v>
      </c>
      <c r="X88" s="206">
        <v>7.52</v>
      </c>
      <c r="Y88" s="206">
        <v>0</v>
      </c>
      <c r="Z88" s="206">
        <v>2.9</v>
      </c>
      <c r="AA88" s="206">
        <v>0.98</v>
      </c>
      <c r="AB88" s="206">
        <v>0</v>
      </c>
      <c r="AC88" s="206">
        <v>10.26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28.93</v>
      </c>
      <c r="AJ88" s="206">
        <v>0</v>
      </c>
      <c r="AK88" s="206">
        <v>10.210000000000001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18.95</v>
      </c>
      <c r="G89" s="206">
        <v>0</v>
      </c>
      <c r="H89" s="206">
        <v>0</v>
      </c>
      <c r="I89" s="206">
        <v>24.39</v>
      </c>
      <c r="J89" s="206">
        <v>0.42</v>
      </c>
      <c r="K89" s="206">
        <v>89.99</v>
      </c>
      <c r="L89" s="206">
        <v>42.64</v>
      </c>
      <c r="M89" s="206">
        <v>0</v>
      </c>
      <c r="N89" s="206">
        <v>1.26</v>
      </c>
      <c r="O89" s="206">
        <v>2.12</v>
      </c>
      <c r="P89" s="206">
        <v>2.6</v>
      </c>
      <c r="Q89" s="206">
        <v>0.23</v>
      </c>
      <c r="R89" s="206">
        <v>0.45</v>
      </c>
      <c r="S89" s="206">
        <v>0.86</v>
      </c>
      <c r="T89" s="206">
        <v>0.56000000000000005</v>
      </c>
      <c r="U89" s="206">
        <v>11.75</v>
      </c>
      <c r="V89" s="206">
        <v>0.2</v>
      </c>
      <c r="W89" s="206">
        <v>0.48</v>
      </c>
      <c r="X89" s="206">
        <v>8.85</v>
      </c>
      <c r="Y89" s="206">
        <v>0</v>
      </c>
      <c r="Z89" s="206">
        <v>2.9</v>
      </c>
      <c r="AA89" s="206">
        <v>0.98</v>
      </c>
      <c r="AB89" s="206">
        <v>0</v>
      </c>
      <c r="AC89" s="206">
        <v>10.26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28.93</v>
      </c>
      <c r="AJ89" s="206">
        <v>0</v>
      </c>
      <c r="AK89" s="206">
        <v>10.210000000000001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18.95</v>
      </c>
      <c r="G90" s="206">
        <v>0</v>
      </c>
      <c r="H90" s="206">
        <v>0</v>
      </c>
      <c r="I90" s="206">
        <v>24.39</v>
      </c>
      <c r="J90" s="206">
        <v>0.42</v>
      </c>
      <c r="K90" s="206">
        <v>89.99</v>
      </c>
      <c r="L90" s="206">
        <v>43.33</v>
      </c>
      <c r="M90" s="206">
        <v>0</v>
      </c>
      <c r="N90" s="206">
        <v>1.26</v>
      </c>
      <c r="O90" s="206">
        <v>2.12</v>
      </c>
      <c r="P90" s="206">
        <v>2.6</v>
      </c>
      <c r="Q90" s="206">
        <v>0.23</v>
      </c>
      <c r="R90" s="206">
        <v>0.45</v>
      </c>
      <c r="S90" s="206">
        <v>0.86</v>
      </c>
      <c r="T90" s="206">
        <v>0.56000000000000005</v>
      </c>
      <c r="U90" s="206">
        <v>11.75</v>
      </c>
      <c r="V90" s="206">
        <v>0.2</v>
      </c>
      <c r="W90" s="206">
        <v>0.48</v>
      </c>
      <c r="X90" s="206">
        <v>10.18</v>
      </c>
      <c r="Y90" s="206">
        <v>0</v>
      </c>
      <c r="Z90" s="206">
        <v>2.9</v>
      </c>
      <c r="AA90" s="206">
        <v>0.98</v>
      </c>
      <c r="AB90" s="206">
        <v>0</v>
      </c>
      <c r="AC90" s="206">
        <v>10.26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28.93</v>
      </c>
      <c r="AJ90" s="206">
        <v>0</v>
      </c>
      <c r="AK90" s="206">
        <v>10.210000000000001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18.95</v>
      </c>
      <c r="G91" s="206">
        <v>0</v>
      </c>
      <c r="H91" s="206">
        <v>0</v>
      </c>
      <c r="I91" s="206">
        <v>24.67</v>
      </c>
      <c r="J91" s="206">
        <v>0.42</v>
      </c>
      <c r="K91" s="206">
        <v>90.55</v>
      </c>
      <c r="L91" s="206">
        <v>44.14</v>
      </c>
      <c r="M91" s="206">
        <v>0</v>
      </c>
      <c r="N91" s="206">
        <v>1.26</v>
      </c>
      <c r="O91" s="206">
        <v>2.12</v>
      </c>
      <c r="P91" s="206">
        <v>2.6</v>
      </c>
      <c r="Q91" s="206">
        <v>3.57</v>
      </c>
      <c r="R91" s="206">
        <v>5.83</v>
      </c>
      <c r="S91" s="206">
        <v>5.29</v>
      </c>
      <c r="T91" s="206">
        <v>0.56000000000000005</v>
      </c>
      <c r="U91" s="206">
        <v>11.75</v>
      </c>
      <c r="V91" s="206">
        <v>4.6100000000000003</v>
      </c>
      <c r="W91" s="206">
        <v>0.37</v>
      </c>
      <c r="X91" s="206">
        <v>11.52</v>
      </c>
      <c r="Y91" s="206">
        <v>0</v>
      </c>
      <c r="Z91" s="206">
        <v>2.9</v>
      </c>
      <c r="AA91" s="206">
        <v>0.98</v>
      </c>
      <c r="AB91" s="206">
        <v>0</v>
      </c>
      <c r="AC91" s="206">
        <v>10.26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28.93</v>
      </c>
      <c r="AJ91" s="206">
        <v>0</v>
      </c>
      <c r="AK91" s="206">
        <v>10.210000000000001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18.95</v>
      </c>
      <c r="G92" s="206">
        <v>0</v>
      </c>
      <c r="H92" s="206">
        <v>0</v>
      </c>
      <c r="I92" s="206">
        <v>24.67</v>
      </c>
      <c r="J92" s="206">
        <v>0.42</v>
      </c>
      <c r="K92" s="206">
        <v>89.99</v>
      </c>
      <c r="L92" s="206">
        <v>44.14</v>
      </c>
      <c r="M92" s="206">
        <v>0</v>
      </c>
      <c r="N92" s="206">
        <v>1.26</v>
      </c>
      <c r="O92" s="206">
        <v>2.12</v>
      </c>
      <c r="P92" s="206">
        <v>2.6</v>
      </c>
      <c r="Q92" s="206">
        <v>3.57</v>
      </c>
      <c r="R92" s="206">
        <v>5.83</v>
      </c>
      <c r="S92" s="206">
        <v>5.31</v>
      </c>
      <c r="T92" s="206">
        <v>0.56000000000000005</v>
      </c>
      <c r="U92" s="206">
        <v>11.75</v>
      </c>
      <c r="V92" s="206">
        <v>4.6100000000000003</v>
      </c>
      <c r="W92" s="206">
        <v>0.37</v>
      </c>
      <c r="X92" s="206">
        <v>11.52</v>
      </c>
      <c r="Y92" s="206">
        <v>0</v>
      </c>
      <c r="Z92" s="206">
        <v>2.9</v>
      </c>
      <c r="AA92" s="206">
        <v>0.98</v>
      </c>
      <c r="AB92" s="206">
        <v>0</v>
      </c>
      <c r="AC92" s="206">
        <v>10.26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28.93</v>
      </c>
      <c r="AJ92" s="206">
        <v>0</v>
      </c>
      <c r="AK92" s="206">
        <v>10.210000000000001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18.95</v>
      </c>
      <c r="G93" s="206">
        <v>0</v>
      </c>
      <c r="H93" s="206">
        <v>0</v>
      </c>
      <c r="I93" s="206">
        <v>24.67</v>
      </c>
      <c r="J93" s="206">
        <v>0.42</v>
      </c>
      <c r="K93" s="206">
        <v>89.99</v>
      </c>
      <c r="L93" s="206">
        <v>44.14</v>
      </c>
      <c r="M93" s="206">
        <v>0</v>
      </c>
      <c r="N93" s="206">
        <v>1.26</v>
      </c>
      <c r="O93" s="206">
        <v>2.12</v>
      </c>
      <c r="P93" s="206">
        <v>2.6</v>
      </c>
      <c r="Q93" s="206">
        <v>3.57</v>
      </c>
      <c r="R93" s="206">
        <v>5.62</v>
      </c>
      <c r="S93" s="206">
        <v>4.8099999999999996</v>
      </c>
      <c r="T93" s="206">
        <v>0.56000000000000005</v>
      </c>
      <c r="U93" s="206">
        <v>11.75</v>
      </c>
      <c r="V93" s="206">
        <v>4.18</v>
      </c>
      <c r="W93" s="206">
        <v>0.37</v>
      </c>
      <c r="X93" s="206">
        <v>11.52</v>
      </c>
      <c r="Y93" s="206">
        <v>0</v>
      </c>
      <c r="Z93" s="206">
        <v>2.9</v>
      </c>
      <c r="AA93" s="206">
        <v>0.98</v>
      </c>
      <c r="AB93" s="206">
        <v>0</v>
      </c>
      <c r="AC93" s="206">
        <v>10.46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28.93</v>
      </c>
      <c r="AJ93" s="206">
        <v>0</v>
      </c>
      <c r="AK93" s="206">
        <v>9.17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18.95</v>
      </c>
      <c r="G94" s="206">
        <v>0</v>
      </c>
      <c r="H94" s="206">
        <v>0</v>
      </c>
      <c r="I94" s="206">
        <v>24.67</v>
      </c>
      <c r="J94" s="206">
        <v>0.42</v>
      </c>
      <c r="K94" s="206">
        <v>90.1</v>
      </c>
      <c r="L94" s="206">
        <v>44.14</v>
      </c>
      <c r="M94" s="206">
        <v>0</v>
      </c>
      <c r="N94" s="206">
        <v>1.26</v>
      </c>
      <c r="O94" s="206">
        <v>2.12</v>
      </c>
      <c r="P94" s="206">
        <v>2.6</v>
      </c>
      <c r="Q94" s="206">
        <v>3.57</v>
      </c>
      <c r="R94" s="206">
        <v>5.83</v>
      </c>
      <c r="S94" s="206">
        <v>4.8099999999999996</v>
      </c>
      <c r="T94" s="206">
        <v>0.56000000000000005</v>
      </c>
      <c r="U94" s="206">
        <v>11.75</v>
      </c>
      <c r="V94" s="206">
        <v>4.6100000000000003</v>
      </c>
      <c r="W94" s="206">
        <v>6.08</v>
      </c>
      <c r="X94" s="206">
        <v>11.52</v>
      </c>
      <c r="Y94" s="206">
        <v>0</v>
      </c>
      <c r="Z94" s="206">
        <v>2.9</v>
      </c>
      <c r="AA94" s="206">
        <v>0.98</v>
      </c>
      <c r="AB94" s="206">
        <v>0</v>
      </c>
      <c r="AC94" s="206">
        <v>10.46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28.93</v>
      </c>
      <c r="AJ94" s="206">
        <v>0</v>
      </c>
      <c r="AK94" s="206">
        <v>9.17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18.95</v>
      </c>
      <c r="G95" s="206">
        <v>0</v>
      </c>
      <c r="H95" s="206">
        <v>0</v>
      </c>
      <c r="I95" s="206">
        <v>24.67</v>
      </c>
      <c r="J95" s="206">
        <v>0.42</v>
      </c>
      <c r="K95" s="206">
        <v>90.39</v>
      </c>
      <c r="L95" s="206">
        <v>44.14</v>
      </c>
      <c r="M95" s="206">
        <v>0</v>
      </c>
      <c r="N95" s="206">
        <v>1.26</v>
      </c>
      <c r="O95" s="206">
        <v>2.12</v>
      </c>
      <c r="P95" s="206">
        <v>2.6</v>
      </c>
      <c r="Q95" s="206">
        <v>3.57</v>
      </c>
      <c r="R95" s="206">
        <v>5.83</v>
      </c>
      <c r="S95" s="206">
        <v>4.8099999999999996</v>
      </c>
      <c r="T95" s="206">
        <v>0.56000000000000005</v>
      </c>
      <c r="U95" s="206">
        <v>11.75</v>
      </c>
      <c r="V95" s="206">
        <v>4.6100000000000003</v>
      </c>
      <c r="W95" s="206">
        <v>6.07</v>
      </c>
      <c r="X95" s="206">
        <v>11.52</v>
      </c>
      <c r="Y95" s="206">
        <v>0</v>
      </c>
      <c r="Z95" s="206">
        <v>2.9</v>
      </c>
      <c r="AA95" s="206">
        <v>0.97</v>
      </c>
      <c r="AB95" s="206">
        <v>0</v>
      </c>
      <c r="AC95" s="206">
        <v>10.46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28.93</v>
      </c>
      <c r="AJ95" s="206">
        <v>0</v>
      </c>
      <c r="AK95" s="206">
        <v>9.17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18.95</v>
      </c>
      <c r="G96" s="206">
        <v>0</v>
      </c>
      <c r="H96" s="206">
        <v>0</v>
      </c>
      <c r="I96" s="206">
        <v>24.67</v>
      </c>
      <c r="J96" s="206">
        <v>0.42</v>
      </c>
      <c r="K96" s="206">
        <v>90.39</v>
      </c>
      <c r="L96" s="206">
        <v>44.14</v>
      </c>
      <c r="M96" s="206">
        <v>0</v>
      </c>
      <c r="N96" s="206">
        <v>1.26</v>
      </c>
      <c r="O96" s="206">
        <v>2.12</v>
      </c>
      <c r="P96" s="206">
        <v>2.6</v>
      </c>
      <c r="Q96" s="206">
        <v>3.57</v>
      </c>
      <c r="R96" s="206">
        <v>5.83</v>
      </c>
      <c r="S96" s="206">
        <v>4.8099999999999996</v>
      </c>
      <c r="T96" s="206">
        <v>0.56000000000000005</v>
      </c>
      <c r="U96" s="206">
        <v>11.75</v>
      </c>
      <c r="V96" s="206">
        <v>4.6100000000000003</v>
      </c>
      <c r="W96" s="206">
        <v>6.07</v>
      </c>
      <c r="X96" s="206">
        <v>12.05</v>
      </c>
      <c r="Y96" s="206">
        <v>0</v>
      </c>
      <c r="Z96" s="206">
        <v>2.9</v>
      </c>
      <c r="AA96" s="206">
        <v>0.97</v>
      </c>
      <c r="AB96" s="206">
        <v>0</v>
      </c>
      <c r="AC96" s="206">
        <v>10.46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28.93</v>
      </c>
      <c r="AJ96" s="206">
        <v>0</v>
      </c>
      <c r="AK96" s="206">
        <v>9.17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18.95</v>
      </c>
      <c r="G97" s="206">
        <v>0</v>
      </c>
      <c r="H97" s="206">
        <v>0</v>
      </c>
      <c r="I97" s="206">
        <v>24.67</v>
      </c>
      <c r="J97" s="206">
        <v>0.42</v>
      </c>
      <c r="K97" s="206">
        <v>89.71</v>
      </c>
      <c r="L97" s="206">
        <v>44.14</v>
      </c>
      <c r="M97" s="206">
        <v>0</v>
      </c>
      <c r="N97" s="206">
        <v>1.26</v>
      </c>
      <c r="O97" s="206">
        <v>2.12</v>
      </c>
      <c r="P97" s="206">
        <v>2.6</v>
      </c>
      <c r="Q97" s="206">
        <v>3.57</v>
      </c>
      <c r="R97" s="206">
        <v>5.83</v>
      </c>
      <c r="S97" s="206">
        <v>4.8099999999999996</v>
      </c>
      <c r="T97" s="206">
        <v>0.56000000000000005</v>
      </c>
      <c r="U97" s="206">
        <v>11.75</v>
      </c>
      <c r="V97" s="206">
        <v>4.6100000000000003</v>
      </c>
      <c r="W97" s="206">
        <v>6.07</v>
      </c>
      <c r="X97" s="206">
        <v>12.05</v>
      </c>
      <c r="Y97" s="206">
        <v>0</v>
      </c>
      <c r="Z97" s="206">
        <v>2.9</v>
      </c>
      <c r="AA97" s="206">
        <v>0.97</v>
      </c>
      <c r="AB97" s="206">
        <v>0</v>
      </c>
      <c r="AC97" s="206">
        <v>10.46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28.93</v>
      </c>
      <c r="AJ97" s="206">
        <v>0</v>
      </c>
      <c r="AK97" s="206">
        <v>9.17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18.95</v>
      </c>
      <c r="G98" s="206">
        <v>0</v>
      </c>
      <c r="H98" s="206">
        <v>0</v>
      </c>
      <c r="I98" s="206">
        <v>24.67</v>
      </c>
      <c r="J98" s="206">
        <v>0.42</v>
      </c>
      <c r="K98" s="206">
        <v>87.89</v>
      </c>
      <c r="L98" s="206">
        <v>44.14</v>
      </c>
      <c r="M98" s="206">
        <v>0</v>
      </c>
      <c r="N98" s="206">
        <v>1.26</v>
      </c>
      <c r="O98" s="206">
        <v>2.12</v>
      </c>
      <c r="P98" s="206">
        <v>2.6</v>
      </c>
      <c r="Q98" s="206">
        <v>2.72</v>
      </c>
      <c r="R98" s="206">
        <v>5.83</v>
      </c>
      <c r="S98" s="206">
        <v>3.55</v>
      </c>
      <c r="T98" s="206">
        <v>0.56000000000000005</v>
      </c>
      <c r="U98" s="206">
        <v>11.75</v>
      </c>
      <c r="V98" s="206">
        <v>4.6100000000000003</v>
      </c>
      <c r="W98" s="206">
        <v>6.07</v>
      </c>
      <c r="X98" s="206">
        <v>12.05</v>
      </c>
      <c r="Y98" s="206">
        <v>0</v>
      </c>
      <c r="Z98" s="206">
        <v>2.9</v>
      </c>
      <c r="AA98" s="206">
        <v>0.97</v>
      </c>
      <c r="AB98" s="206">
        <v>0</v>
      </c>
      <c r="AC98" s="206">
        <v>10.46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28.93</v>
      </c>
      <c r="AJ98" s="206">
        <v>0</v>
      </c>
      <c r="AK98" s="206">
        <v>9.17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6.1219999999999997E-2</v>
      </c>
      <c r="D99">
        <f t="shared" si="0"/>
        <v>8.100000000000003E-3</v>
      </c>
      <c r="E99">
        <f t="shared" si="0"/>
        <v>0</v>
      </c>
      <c r="F99">
        <f t="shared" si="0"/>
        <v>0.38751000000000063</v>
      </c>
      <c r="G99">
        <f t="shared" si="0"/>
        <v>5.6110000000000028E-2</v>
      </c>
      <c r="H99">
        <f t="shared" si="0"/>
        <v>0</v>
      </c>
      <c r="I99">
        <f t="shared" si="0"/>
        <v>0.57935500000000018</v>
      </c>
      <c r="J99">
        <f t="shared" si="0"/>
        <v>1.5385000000000015E-2</v>
      </c>
      <c r="K99">
        <f t="shared" si="0"/>
        <v>1.0594650000000001</v>
      </c>
      <c r="L99">
        <f t="shared" si="0"/>
        <v>0.62242749999999936</v>
      </c>
      <c r="M99">
        <f t="shared" si="0"/>
        <v>0</v>
      </c>
      <c r="N99">
        <f t="shared" si="0"/>
        <v>3.0240000000000052E-2</v>
      </c>
      <c r="O99">
        <f t="shared" si="0"/>
        <v>5.0880000000000064E-2</v>
      </c>
      <c r="P99">
        <f t="shared" si="0"/>
        <v>6.2399999999999907E-2</v>
      </c>
      <c r="Q99">
        <f t="shared" si="0"/>
        <v>2.173999999999995E-2</v>
      </c>
      <c r="R99">
        <f t="shared" si="0"/>
        <v>4.4385000000000036E-2</v>
      </c>
      <c r="S99">
        <f t="shared" si="0"/>
        <v>3.0769999999999999E-2</v>
      </c>
      <c r="T99">
        <f t="shared" si="0"/>
        <v>1.3440000000000016E-2</v>
      </c>
      <c r="U99">
        <f t="shared" si="0"/>
        <v>0.28199999999999997</v>
      </c>
      <c r="V99">
        <f t="shared" si="0"/>
        <v>3.5225000000000013E-2</v>
      </c>
      <c r="W99">
        <f t="shared" si="0"/>
        <v>4.3939999999999972E-2</v>
      </c>
      <c r="X99">
        <f t="shared" si="0"/>
        <v>0.1490449999999999</v>
      </c>
      <c r="Y99">
        <f t="shared" si="0"/>
        <v>0</v>
      </c>
      <c r="Z99">
        <f t="shared" si="0"/>
        <v>0.13847249999999964</v>
      </c>
      <c r="AA99">
        <f t="shared" si="0"/>
        <v>6.367999999999982E-2</v>
      </c>
      <c r="AB99">
        <f t="shared" si="0"/>
        <v>0</v>
      </c>
      <c r="AC99">
        <f t="shared" si="0"/>
        <v>0.24130750000000004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0.35379250000000012</v>
      </c>
      <c r="AH99">
        <f t="shared" si="0"/>
        <v>1.6875000000000001E-2</v>
      </c>
      <c r="AI99">
        <f t="shared" si="0"/>
        <v>0.130185</v>
      </c>
      <c r="AJ99">
        <f t="shared" si="0"/>
        <v>0</v>
      </c>
      <c r="AK99">
        <f t="shared" si="0"/>
        <v>0.17489250000000023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11.78</v>
      </c>
      <c r="AH27" s="206">
        <v>0</v>
      </c>
      <c r="AI27" s="206">
        <v>0</v>
      </c>
      <c r="AJ27" s="206">
        <v>0</v>
      </c>
      <c r="AK27" s="206">
        <v>-6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11.78</v>
      </c>
      <c r="AH28" s="206">
        <v>0</v>
      </c>
      <c r="AI28" s="206">
        <v>0</v>
      </c>
      <c r="AJ28" s="206">
        <v>0</v>
      </c>
      <c r="AK28" s="206">
        <v>-7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11.78</v>
      </c>
      <c r="AH29" s="206">
        <v>0</v>
      </c>
      <c r="AI29" s="206">
        <v>0</v>
      </c>
      <c r="AJ29" s="206">
        <v>0</v>
      </c>
      <c r="AK29" s="206">
        <v>-7.96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11.78</v>
      </c>
      <c r="AH30" s="206">
        <v>0</v>
      </c>
      <c r="AI30" s="206">
        <v>0</v>
      </c>
      <c r="AJ30" s="206">
        <v>0</v>
      </c>
      <c r="AK30" s="206">
        <v>-7.96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11.78</v>
      </c>
      <c r="AH31" s="206">
        <v>0</v>
      </c>
      <c r="AI31" s="206">
        <v>0</v>
      </c>
      <c r="AJ31" s="206">
        <v>0</v>
      </c>
      <c r="AK31" s="206">
        <v>-2.27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11.78</v>
      </c>
      <c r="AH32" s="206">
        <v>0</v>
      </c>
      <c r="AI32" s="206">
        <v>0</v>
      </c>
      <c r="AJ32" s="206">
        <v>0</v>
      </c>
      <c r="AK32" s="206">
        <v>-2.27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11.78</v>
      </c>
      <c r="AH33" s="206">
        <v>0</v>
      </c>
      <c r="AI33" s="206">
        <v>0</v>
      </c>
      <c r="AJ33" s="206">
        <v>0</v>
      </c>
      <c r="AK33" s="206">
        <v>-2.27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11.78</v>
      </c>
      <c r="AH34" s="206">
        <v>0</v>
      </c>
      <c r="AI34" s="206">
        <v>0</v>
      </c>
      <c r="AJ34" s="206">
        <v>0</v>
      </c>
      <c r="AK34" s="206">
        <v>-2.27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11.78</v>
      </c>
      <c r="AH35" s="206">
        <v>0</v>
      </c>
      <c r="AI35" s="206">
        <v>0</v>
      </c>
      <c r="AJ35" s="206">
        <v>0</v>
      </c>
      <c r="AK35" s="206">
        <v>-2.65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11.78</v>
      </c>
      <c r="AH36" s="206">
        <v>0</v>
      </c>
      <c r="AI36" s="206">
        <v>0</v>
      </c>
      <c r="AJ36" s="206">
        <v>0</v>
      </c>
      <c r="AK36" s="206">
        <v>-2.65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11.78</v>
      </c>
      <c r="AH37" s="206">
        <v>0</v>
      </c>
      <c r="AI37" s="206">
        <v>0</v>
      </c>
      <c r="AJ37" s="206">
        <v>0</v>
      </c>
      <c r="AK37" s="206">
        <v>-2.65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11.78</v>
      </c>
      <c r="AH38" s="206">
        <v>0</v>
      </c>
      <c r="AI38" s="206">
        <v>0</v>
      </c>
      <c r="AJ38" s="206">
        <v>0</v>
      </c>
      <c r="AK38" s="206">
        <v>-2.65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12.19</v>
      </c>
      <c r="AH39" s="206">
        <v>0</v>
      </c>
      <c r="AI39" s="206">
        <v>0</v>
      </c>
      <c r="AJ39" s="206">
        <v>0</v>
      </c>
      <c r="AK39" s="206">
        <v>-2.5099999999999998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13.19</v>
      </c>
      <c r="AH40" s="206">
        <v>0</v>
      </c>
      <c r="AI40" s="206">
        <v>0</v>
      </c>
      <c r="AJ40" s="206">
        <v>0</v>
      </c>
      <c r="AK40" s="206">
        <v>-2.5099999999999998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11.78</v>
      </c>
      <c r="AH41" s="206">
        <v>0</v>
      </c>
      <c r="AI41" s="206">
        <v>0</v>
      </c>
      <c r="AJ41" s="206">
        <v>0</v>
      </c>
      <c r="AK41" s="206">
        <v>-2.27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14.19</v>
      </c>
      <c r="AH42" s="206">
        <v>0</v>
      </c>
      <c r="AI42" s="206">
        <v>0</v>
      </c>
      <c r="AJ42" s="206">
        <v>0</v>
      </c>
      <c r="AK42" s="206">
        <v>-2.27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15.19</v>
      </c>
      <c r="AH43" s="206">
        <v>0</v>
      </c>
      <c r="AI43" s="206">
        <v>0</v>
      </c>
      <c r="AJ43" s="206">
        <v>0</v>
      </c>
      <c r="AK43" s="206">
        <v>-2.27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13.19</v>
      </c>
      <c r="AH44" s="206">
        <v>0</v>
      </c>
      <c r="AI44" s="206">
        <v>0</v>
      </c>
      <c r="AJ44" s="206">
        <v>0</v>
      </c>
      <c r="AK44" s="206">
        <v>-2.35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11.2</v>
      </c>
      <c r="AH45" s="206">
        <v>0</v>
      </c>
      <c r="AI45" s="206">
        <v>0</v>
      </c>
      <c r="AJ45" s="206">
        <v>0</v>
      </c>
      <c r="AK45" s="206">
        <v>-2.02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11.2</v>
      </c>
      <c r="AH46" s="206">
        <v>0</v>
      </c>
      <c r="AI46" s="206">
        <v>0</v>
      </c>
      <c r="AJ46" s="206">
        <v>0</v>
      </c>
      <c r="AK46" s="206">
        <v>-1.93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11.2</v>
      </c>
      <c r="AH47" s="206">
        <v>0</v>
      </c>
      <c r="AI47" s="206">
        <v>0</v>
      </c>
      <c r="AJ47" s="206">
        <v>0</v>
      </c>
      <c r="AK47" s="206">
        <v>-1.93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11.2</v>
      </c>
      <c r="AH48" s="206">
        <v>0</v>
      </c>
      <c r="AI48" s="206">
        <v>0</v>
      </c>
      <c r="AJ48" s="206">
        <v>0</v>
      </c>
      <c r="AK48" s="206">
        <v>-1.93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11.2</v>
      </c>
      <c r="AH49" s="206">
        <v>0</v>
      </c>
      <c r="AI49" s="206">
        <v>0</v>
      </c>
      <c r="AJ49" s="206">
        <v>0</v>
      </c>
      <c r="AK49" s="206">
        <v>-15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11.2</v>
      </c>
      <c r="AH50" s="206">
        <v>0</v>
      </c>
      <c r="AI50" s="206">
        <v>0</v>
      </c>
      <c r="AJ50" s="206">
        <v>0</v>
      </c>
      <c r="AK50" s="206">
        <v>-14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11.2</v>
      </c>
      <c r="AH51" s="206">
        <v>0</v>
      </c>
      <c r="AI51" s="206">
        <v>0</v>
      </c>
      <c r="AJ51" s="206">
        <v>0</v>
      </c>
      <c r="AK51" s="206">
        <v>-2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11.2</v>
      </c>
      <c r="AH52" s="206">
        <v>0</v>
      </c>
      <c r="AI52" s="206">
        <v>0</v>
      </c>
      <c r="AJ52" s="206">
        <v>0</v>
      </c>
      <c r="AK52" s="206">
        <v>-2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10.7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10.7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10.7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10.7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11.35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11.35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11.35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11.35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11.35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11.35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11.35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11.35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11.35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11.35</v>
      </c>
      <c r="AH66" s="206">
        <v>0</v>
      </c>
      <c r="AI66" s="206">
        <v>0</v>
      </c>
      <c r="AJ66" s="206">
        <v>0</v>
      </c>
      <c r="AK66" s="206">
        <v>-2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11.35</v>
      </c>
      <c r="AH67" s="206">
        <v>2.42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11.35</v>
      </c>
      <c r="AH68" s="206">
        <v>2.42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11.35</v>
      </c>
      <c r="AH69" s="206">
        <v>3.64</v>
      </c>
      <c r="AI69" s="206">
        <v>0</v>
      </c>
      <c r="AJ69" s="206">
        <v>0</v>
      </c>
      <c r="AK69" s="206">
        <v>-1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11.35</v>
      </c>
      <c r="AH70" s="206">
        <v>3.64</v>
      </c>
      <c r="AI70" s="206">
        <v>0</v>
      </c>
      <c r="AJ70" s="206">
        <v>0</v>
      </c>
      <c r="AK70" s="206">
        <v>-3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11.35</v>
      </c>
      <c r="AH71" s="206">
        <v>4.8499999999999996</v>
      </c>
      <c r="AI71" s="206">
        <v>0</v>
      </c>
      <c r="AJ71" s="206">
        <v>0</v>
      </c>
      <c r="AK71" s="206">
        <v>-4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11.35</v>
      </c>
      <c r="AH72" s="206">
        <v>3.64</v>
      </c>
      <c r="AI72" s="206">
        <v>0</v>
      </c>
      <c r="AJ72" s="206">
        <v>0</v>
      </c>
      <c r="AK72" s="206">
        <v>-5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11.33</v>
      </c>
      <c r="AH73" s="206">
        <v>2.42</v>
      </c>
      <c r="AI73" s="206">
        <v>0</v>
      </c>
      <c r="AJ73" s="206">
        <v>0</v>
      </c>
      <c r="AK73" s="206">
        <v>-7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11.33</v>
      </c>
      <c r="AH74" s="206">
        <v>2.42</v>
      </c>
      <c r="AI74" s="206">
        <v>0</v>
      </c>
      <c r="AJ74" s="206">
        <v>0</v>
      </c>
      <c r="AK74" s="206">
        <v>-7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11.33</v>
      </c>
      <c r="AH75" s="206">
        <v>0</v>
      </c>
      <c r="AI75" s="206">
        <v>0</v>
      </c>
      <c r="AJ75" s="206">
        <v>0</v>
      </c>
      <c r="AK75" s="206">
        <v>-9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11.33</v>
      </c>
      <c r="AH76" s="206">
        <v>0</v>
      </c>
      <c r="AI76" s="206">
        <v>0</v>
      </c>
      <c r="AJ76" s="206">
        <v>0</v>
      </c>
      <c r="AK76" s="206">
        <v>-15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11.33</v>
      </c>
      <c r="AH77" s="206">
        <v>0</v>
      </c>
      <c r="AI77" s="206">
        <v>0</v>
      </c>
      <c r="AJ77" s="206">
        <v>0</v>
      </c>
      <c r="AK77" s="206">
        <v>-15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11.35</v>
      </c>
      <c r="AH78" s="206">
        <v>0</v>
      </c>
      <c r="AI78" s="206">
        <v>0</v>
      </c>
      <c r="AJ78" s="206">
        <v>0</v>
      </c>
      <c r="AK78" s="206">
        <v>-15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11.35</v>
      </c>
      <c r="AH79" s="206">
        <v>0</v>
      </c>
      <c r="AI79" s="206">
        <v>0</v>
      </c>
      <c r="AJ79" s="206">
        <v>0</v>
      </c>
      <c r="AK79" s="206">
        <v>-15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11.35</v>
      </c>
      <c r="AH80" s="206">
        <v>0</v>
      </c>
      <c r="AI80" s="206">
        <v>0</v>
      </c>
      <c r="AJ80" s="206">
        <v>0</v>
      </c>
      <c r="AK80" s="206">
        <v>-15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0.44</v>
      </c>
      <c r="AH81" s="206">
        <v>0</v>
      </c>
      <c r="AI81" s="206">
        <v>10.91</v>
      </c>
      <c r="AJ81" s="206">
        <v>0</v>
      </c>
      <c r="AK81" s="206">
        <v>-15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10.91</v>
      </c>
      <c r="AJ82" s="206">
        <v>0</v>
      </c>
      <c r="AK82" s="206">
        <v>-15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10.91</v>
      </c>
      <c r="AJ83" s="206">
        <v>0</v>
      </c>
      <c r="AK83" s="206">
        <v>-12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10.91</v>
      </c>
      <c r="AJ84" s="206">
        <v>0</v>
      </c>
      <c r="AK84" s="206">
        <v>-12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10.91</v>
      </c>
      <c r="AJ85" s="206">
        <v>0</v>
      </c>
      <c r="AK85" s="206">
        <v>-10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10.91</v>
      </c>
      <c r="AJ86" s="206">
        <v>0</v>
      </c>
      <c r="AK86" s="206">
        <v>-9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10.91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10.91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10.91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10.91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10.91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10.91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10.91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10.91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10.91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10.91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10.91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10.91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0.15655750000000013</v>
      </c>
      <c r="AH99">
        <f t="shared" si="0"/>
        <v>6.362500000000001E-3</v>
      </c>
      <c r="AI99">
        <f t="shared" si="0"/>
        <v>4.9094999999999993E-2</v>
      </c>
      <c r="AJ99">
        <f t="shared" si="0"/>
        <v>0</v>
      </c>
      <c r="AK99">
        <f t="shared" si="0"/>
        <v>-7.2397500000000004E-2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1.18</v>
      </c>
      <c r="D3" s="206">
        <v>0</v>
      </c>
      <c r="E3" s="206">
        <v>0</v>
      </c>
      <c r="F3" s="206">
        <v>1.45</v>
      </c>
      <c r="G3" s="206">
        <v>0.61</v>
      </c>
      <c r="H3" s="206">
        <v>0</v>
      </c>
      <c r="I3" s="206">
        <v>2.84</v>
      </c>
      <c r="J3" s="206">
        <v>0.05</v>
      </c>
      <c r="K3" s="206">
        <v>2.61</v>
      </c>
      <c r="L3" s="206">
        <v>0.09</v>
      </c>
      <c r="M3" s="206">
        <v>0.1</v>
      </c>
      <c r="N3" s="206">
        <v>0.11</v>
      </c>
      <c r="O3" s="206">
        <v>0.12</v>
      </c>
      <c r="P3" s="206">
        <v>4.26</v>
      </c>
      <c r="Q3" s="206">
        <v>0.24</v>
      </c>
      <c r="R3" s="206">
        <v>1.1200000000000001</v>
      </c>
      <c r="S3" s="206">
        <v>0.39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2.1800000000000002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4.1399999999999997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1.18</v>
      </c>
      <c r="D4" s="206">
        <v>0</v>
      </c>
      <c r="E4" s="206">
        <v>0</v>
      </c>
      <c r="F4" s="206">
        <v>1.45</v>
      </c>
      <c r="G4" s="206">
        <v>0.61</v>
      </c>
      <c r="H4" s="206">
        <v>0</v>
      </c>
      <c r="I4" s="206">
        <v>2.84</v>
      </c>
      <c r="J4" s="206">
        <v>0.05</v>
      </c>
      <c r="K4" s="206">
        <v>2.61</v>
      </c>
      <c r="L4" s="206">
        <v>0.09</v>
      </c>
      <c r="M4" s="206">
        <v>0.1</v>
      </c>
      <c r="N4" s="206">
        <v>0.11</v>
      </c>
      <c r="O4" s="206">
        <v>0.12</v>
      </c>
      <c r="P4" s="206">
        <v>4.26</v>
      </c>
      <c r="Q4" s="206">
        <v>0.24</v>
      </c>
      <c r="R4" s="206">
        <v>1.1200000000000001</v>
      </c>
      <c r="S4" s="206">
        <v>0.57999999999999996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2.1800000000000002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4.1399999999999997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1.18</v>
      </c>
      <c r="D5" s="206">
        <v>0</v>
      </c>
      <c r="E5" s="206">
        <v>0</v>
      </c>
      <c r="F5" s="206">
        <v>1.45</v>
      </c>
      <c r="G5" s="206">
        <v>0.61</v>
      </c>
      <c r="H5" s="206">
        <v>0</v>
      </c>
      <c r="I5" s="206">
        <v>2.84</v>
      </c>
      <c r="J5" s="206">
        <v>0.05</v>
      </c>
      <c r="K5" s="206">
        <v>2.61</v>
      </c>
      <c r="L5" s="206">
        <v>0.09</v>
      </c>
      <c r="M5" s="206">
        <v>0.1</v>
      </c>
      <c r="N5" s="206">
        <v>0.11</v>
      </c>
      <c r="O5" s="206">
        <v>0.12</v>
      </c>
      <c r="P5" s="206">
        <v>4.26</v>
      </c>
      <c r="Q5" s="206">
        <v>0.24</v>
      </c>
      <c r="R5" s="206">
        <v>1.1200000000000001</v>
      </c>
      <c r="S5" s="206">
        <v>0.57999999999999996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2.1800000000000002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4.1399999999999997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1.18</v>
      </c>
      <c r="D6" s="206">
        <v>0</v>
      </c>
      <c r="E6" s="206">
        <v>0</v>
      </c>
      <c r="F6" s="206">
        <v>1.45</v>
      </c>
      <c r="G6" s="206">
        <v>0.61</v>
      </c>
      <c r="H6" s="206">
        <v>0</v>
      </c>
      <c r="I6" s="206">
        <v>2.84</v>
      </c>
      <c r="J6" s="206">
        <v>0.05</v>
      </c>
      <c r="K6" s="206">
        <v>2.61</v>
      </c>
      <c r="L6" s="206">
        <v>0.09</v>
      </c>
      <c r="M6" s="206">
        <v>0.1</v>
      </c>
      <c r="N6" s="206">
        <v>0.11</v>
      </c>
      <c r="O6" s="206">
        <v>0.12</v>
      </c>
      <c r="P6" s="206">
        <v>4.26</v>
      </c>
      <c r="Q6" s="206">
        <v>0.24</v>
      </c>
      <c r="R6" s="206">
        <v>1.1200000000000001</v>
      </c>
      <c r="S6" s="206">
        <v>0.57999999999999996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2.1800000000000002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4.1399999999999997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1.18</v>
      </c>
      <c r="D7" s="206">
        <v>0</v>
      </c>
      <c r="E7" s="206">
        <v>0</v>
      </c>
      <c r="F7" s="206">
        <v>1.45</v>
      </c>
      <c r="G7" s="206">
        <v>0.61</v>
      </c>
      <c r="H7" s="206">
        <v>0</v>
      </c>
      <c r="I7" s="206">
        <v>2.84</v>
      </c>
      <c r="J7" s="206">
        <v>0.05</v>
      </c>
      <c r="K7" s="206">
        <v>2.61</v>
      </c>
      <c r="L7" s="206">
        <v>0.09</v>
      </c>
      <c r="M7" s="206">
        <v>0.1</v>
      </c>
      <c r="N7" s="206">
        <v>0.11</v>
      </c>
      <c r="O7" s="206">
        <v>0.12</v>
      </c>
      <c r="P7" s="206">
        <v>4.26</v>
      </c>
      <c r="Q7" s="206">
        <v>0.19</v>
      </c>
      <c r="R7" s="206">
        <v>1.1200000000000001</v>
      </c>
      <c r="S7" s="206">
        <v>0.36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2.1800000000000002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4.1399999999999997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1.18</v>
      </c>
      <c r="D8" s="206">
        <v>0</v>
      </c>
      <c r="E8" s="206">
        <v>0</v>
      </c>
      <c r="F8" s="206">
        <v>1.45</v>
      </c>
      <c r="G8" s="206">
        <v>0.61</v>
      </c>
      <c r="H8" s="206">
        <v>0</v>
      </c>
      <c r="I8" s="206">
        <v>2.84</v>
      </c>
      <c r="J8" s="206">
        <v>0.05</v>
      </c>
      <c r="K8" s="206">
        <v>2.61</v>
      </c>
      <c r="L8" s="206">
        <v>0.09</v>
      </c>
      <c r="M8" s="206">
        <v>0.1</v>
      </c>
      <c r="N8" s="206">
        <v>0.11</v>
      </c>
      <c r="O8" s="206">
        <v>0.12</v>
      </c>
      <c r="P8" s="206">
        <v>4.26</v>
      </c>
      <c r="Q8" s="206">
        <v>0.19</v>
      </c>
      <c r="R8" s="206">
        <v>1.1200000000000001</v>
      </c>
      <c r="S8" s="206">
        <v>0.36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2.1800000000000002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4.1399999999999997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1.18</v>
      </c>
      <c r="D9" s="206">
        <v>0</v>
      </c>
      <c r="E9" s="206">
        <v>0</v>
      </c>
      <c r="F9" s="206">
        <v>1.45</v>
      </c>
      <c r="G9" s="206">
        <v>0.61</v>
      </c>
      <c r="H9" s="206">
        <v>0</v>
      </c>
      <c r="I9" s="206">
        <v>2.84</v>
      </c>
      <c r="J9" s="206">
        <v>0.05</v>
      </c>
      <c r="K9" s="206">
        <v>2.61</v>
      </c>
      <c r="L9" s="206">
        <v>0.09</v>
      </c>
      <c r="M9" s="206">
        <v>0.1</v>
      </c>
      <c r="N9" s="206">
        <v>0.11</v>
      </c>
      <c r="O9" s="206">
        <v>0.12</v>
      </c>
      <c r="P9" s="206">
        <v>4.26</v>
      </c>
      <c r="Q9" s="206">
        <v>0.19</v>
      </c>
      <c r="R9" s="206">
        <v>0.92</v>
      </c>
      <c r="S9" s="206">
        <v>0.34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2.1800000000000002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4.1399999999999997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1.18</v>
      </c>
      <c r="D10" s="206">
        <v>0</v>
      </c>
      <c r="E10" s="206">
        <v>0</v>
      </c>
      <c r="F10" s="206">
        <v>1.45</v>
      </c>
      <c r="G10" s="206">
        <v>0.61</v>
      </c>
      <c r="H10" s="206">
        <v>0</v>
      </c>
      <c r="I10" s="206">
        <v>2.84</v>
      </c>
      <c r="J10" s="206">
        <v>0.05</v>
      </c>
      <c r="K10" s="206">
        <v>2.61</v>
      </c>
      <c r="L10" s="206">
        <v>0.09</v>
      </c>
      <c r="M10" s="206">
        <v>0.1</v>
      </c>
      <c r="N10" s="206">
        <v>0.11</v>
      </c>
      <c r="O10" s="206">
        <v>0.12</v>
      </c>
      <c r="P10" s="206">
        <v>4.26</v>
      </c>
      <c r="Q10" s="206">
        <v>0.19</v>
      </c>
      <c r="R10" s="206">
        <v>1.1200000000000001</v>
      </c>
      <c r="S10" s="206">
        <v>0.36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2.1800000000000002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4.1399999999999997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1.19</v>
      </c>
      <c r="D11" s="206">
        <v>0</v>
      </c>
      <c r="E11" s="206">
        <v>0</v>
      </c>
      <c r="F11" s="206">
        <v>1.45</v>
      </c>
      <c r="G11" s="206">
        <v>0.61</v>
      </c>
      <c r="H11" s="206">
        <v>0</v>
      </c>
      <c r="I11" s="206">
        <v>2.84</v>
      </c>
      <c r="J11" s="206">
        <v>0.05</v>
      </c>
      <c r="K11" s="206">
        <v>2.61</v>
      </c>
      <c r="L11" s="206">
        <v>0.09</v>
      </c>
      <c r="M11" s="206">
        <v>0.1</v>
      </c>
      <c r="N11" s="206">
        <v>0.11</v>
      </c>
      <c r="O11" s="206">
        <v>0.12</v>
      </c>
      <c r="P11" s="206">
        <v>4.26</v>
      </c>
      <c r="Q11" s="206">
        <v>0.19</v>
      </c>
      <c r="R11" s="206">
        <v>0.68</v>
      </c>
      <c r="S11" s="206">
        <v>0.36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2.1800000000000002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4.1399999999999997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1.19</v>
      </c>
      <c r="D12" s="206">
        <v>0</v>
      </c>
      <c r="E12" s="206">
        <v>0</v>
      </c>
      <c r="F12" s="206">
        <v>1.45</v>
      </c>
      <c r="G12" s="206">
        <v>0.61</v>
      </c>
      <c r="H12" s="206">
        <v>0</v>
      </c>
      <c r="I12" s="206">
        <v>2.84</v>
      </c>
      <c r="J12" s="206">
        <v>0.05</v>
      </c>
      <c r="K12" s="206">
        <v>2.61</v>
      </c>
      <c r="L12" s="206">
        <v>0.09</v>
      </c>
      <c r="M12" s="206">
        <v>0.1</v>
      </c>
      <c r="N12" s="206">
        <v>0.11</v>
      </c>
      <c r="O12" s="206">
        <v>0.12</v>
      </c>
      <c r="P12" s="206">
        <v>4.26</v>
      </c>
      <c r="Q12" s="206">
        <v>0.19</v>
      </c>
      <c r="R12" s="206">
        <v>0.68</v>
      </c>
      <c r="S12" s="206">
        <v>0.36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2.1800000000000002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4.1399999999999997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1.19</v>
      </c>
      <c r="D13" s="206">
        <v>0</v>
      </c>
      <c r="E13" s="206">
        <v>0</v>
      </c>
      <c r="F13" s="206">
        <v>1.45</v>
      </c>
      <c r="G13" s="206">
        <v>0.61</v>
      </c>
      <c r="H13" s="206">
        <v>0</v>
      </c>
      <c r="I13" s="206">
        <v>2.84</v>
      </c>
      <c r="J13" s="206">
        <v>0.05</v>
      </c>
      <c r="K13" s="206">
        <v>2.61</v>
      </c>
      <c r="L13" s="206">
        <v>0.09</v>
      </c>
      <c r="M13" s="206">
        <v>0.1</v>
      </c>
      <c r="N13" s="206">
        <v>0.11</v>
      </c>
      <c r="O13" s="206">
        <v>0.12</v>
      </c>
      <c r="P13" s="206">
        <v>4.26</v>
      </c>
      <c r="Q13" s="206">
        <v>0.19</v>
      </c>
      <c r="R13" s="206">
        <v>0.68</v>
      </c>
      <c r="S13" s="206">
        <v>0.36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2.1800000000000002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4.1399999999999997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1.19</v>
      </c>
      <c r="D14" s="206">
        <v>0</v>
      </c>
      <c r="E14" s="206">
        <v>0</v>
      </c>
      <c r="F14" s="206">
        <v>1.45</v>
      </c>
      <c r="G14" s="206">
        <v>0.61</v>
      </c>
      <c r="H14" s="206">
        <v>0</v>
      </c>
      <c r="I14" s="206">
        <v>2.84</v>
      </c>
      <c r="J14" s="206">
        <v>0.05</v>
      </c>
      <c r="K14" s="206">
        <v>2.61</v>
      </c>
      <c r="L14" s="206">
        <v>0.09</v>
      </c>
      <c r="M14" s="206">
        <v>0.1</v>
      </c>
      <c r="N14" s="206">
        <v>0.11</v>
      </c>
      <c r="O14" s="206">
        <v>0.12</v>
      </c>
      <c r="P14" s="206">
        <v>4.26</v>
      </c>
      <c r="Q14" s="206">
        <v>0.19</v>
      </c>
      <c r="R14" s="206">
        <v>0.68</v>
      </c>
      <c r="S14" s="206">
        <v>0.36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2.1800000000000002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4.1399999999999997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1.19</v>
      </c>
      <c r="D15" s="206">
        <v>0</v>
      </c>
      <c r="E15" s="206">
        <v>0</v>
      </c>
      <c r="F15" s="206">
        <v>1.45</v>
      </c>
      <c r="G15" s="206">
        <v>0.61</v>
      </c>
      <c r="H15" s="206">
        <v>0</v>
      </c>
      <c r="I15" s="206">
        <v>2.84</v>
      </c>
      <c r="J15" s="206">
        <v>0.05</v>
      </c>
      <c r="K15" s="206">
        <v>2.61</v>
      </c>
      <c r="L15" s="206">
        <v>0.09</v>
      </c>
      <c r="M15" s="206">
        <v>0.1</v>
      </c>
      <c r="N15" s="206">
        <v>0.11</v>
      </c>
      <c r="O15" s="206">
        <v>0.12</v>
      </c>
      <c r="P15" s="206">
        <v>4.26</v>
      </c>
      <c r="Q15" s="206">
        <v>0.21</v>
      </c>
      <c r="R15" s="206">
        <v>0.68</v>
      </c>
      <c r="S15" s="206">
        <v>0.36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2.1800000000000002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4.1399999999999997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1.19</v>
      </c>
      <c r="D16" s="206">
        <v>0</v>
      </c>
      <c r="E16" s="206">
        <v>0</v>
      </c>
      <c r="F16" s="206">
        <v>1.45</v>
      </c>
      <c r="G16" s="206">
        <v>0.61</v>
      </c>
      <c r="H16" s="206">
        <v>0</v>
      </c>
      <c r="I16" s="206">
        <v>2.84</v>
      </c>
      <c r="J16" s="206">
        <v>0.05</v>
      </c>
      <c r="K16" s="206">
        <v>2.61</v>
      </c>
      <c r="L16" s="206">
        <v>0.09</v>
      </c>
      <c r="M16" s="206">
        <v>0.1</v>
      </c>
      <c r="N16" s="206">
        <v>0.11</v>
      </c>
      <c r="O16" s="206">
        <v>0.12</v>
      </c>
      <c r="P16" s="206">
        <v>4.26</v>
      </c>
      <c r="Q16" s="206">
        <v>0.21</v>
      </c>
      <c r="R16" s="206">
        <v>0.68</v>
      </c>
      <c r="S16" s="206">
        <v>0.36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2.1800000000000002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4.1399999999999997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1.19</v>
      </c>
      <c r="D17" s="206">
        <v>0</v>
      </c>
      <c r="E17" s="206">
        <v>0</v>
      </c>
      <c r="F17" s="206">
        <v>1.45</v>
      </c>
      <c r="G17" s="206">
        <v>0.61</v>
      </c>
      <c r="H17" s="206">
        <v>0</v>
      </c>
      <c r="I17" s="206">
        <v>2.84</v>
      </c>
      <c r="J17" s="206">
        <v>0.05</v>
      </c>
      <c r="K17" s="206">
        <v>2.61</v>
      </c>
      <c r="L17" s="206">
        <v>0.09</v>
      </c>
      <c r="M17" s="206">
        <v>0.1</v>
      </c>
      <c r="N17" s="206">
        <v>0.11</v>
      </c>
      <c r="O17" s="206">
        <v>0.12</v>
      </c>
      <c r="P17" s="206">
        <v>4.26</v>
      </c>
      <c r="Q17" s="206">
        <v>0.21</v>
      </c>
      <c r="R17" s="206">
        <v>0.68</v>
      </c>
      <c r="S17" s="206">
        <v>0.36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2.1800000000000002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4.1399999999999997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1.19</v>
      </c>
      <c r="D18" s="206">
        <v>0</v>
      </c>
      <c r="E18" s="206">
        <v>0</v>
      </c>
      <c r="F18" s="206">
        <v>1.45</v>
      </c>
      <c r="G18" s="206">
        <v>0.61</v>
      </c>
      <c r="H18" s="206">
        <v>0</v>
      </c>
      <c r="I18" s="206">
        <v>2.84</v>
      </c>
      <c r="J18" s="206">
        <v>0.05</v>
      </c>
      <c r="K18" s="206">
        <v>2.61</v>
      </c>
      <c r="L18" s="206">
        <v>0.09</v>
      </c>
      <c r="M18" s="206">
        <v>0.1</v>
      </c>
      <c r="N18" s="206">
        <v>0.11</v>
      </c>
      <c r="O18" s="206">
        <v>0.12</v>
      </c>
      <c r="P18" s="206">
        <v>4.26</v>
      </c>
      <c r="Q18" s="206">
        <v>0.21</v>
      </c>
      <c r="R18" s="206">
        <v>0.68</v>
      </c>
      <c r="S18" s="206">
        <v>0.36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2.1800000000000002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4.1399999999999997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1.19</v>
      </c>
      <c r="D19" s="206">
        <v>0</v>
      </c>
      <c r="E19" s="206">
        <v>0</v>
      </c>
      <c r="F19" s="206">
        <v>1.45</v>
      </c>
      <c r="G19" s="206">
        <v>0.61</v>
      </c>
      <c r="H19" s="206">
        <v>0</v>
      </c>
      <c r="I19" s="206">
        <v>2.84</v>
      </c>
      <c r="J19" s="206">
        <v>0.05</v>
      </c>
      <c r="K19" s="206">
        <v>2.61</v>
      </c>
      <c r="L19" s="206">
        <v>0.1</v>
      </c>
      <c r="M19" s="206">
        <v>0.1</v>
      </c>
      <c r="N19" s="206">
        <v>0.11</v>
      </c>
      <c r="O19" s="206">
        <v>0.12</v>
      </c>
      <c r="P19" s="206">
        <v>4.26</v>
      </c>
      <c r="Q19" s="206">
        <v>0.21</v>
      </c>
      <c r="R19" s="206">
        <v>0.68</v>
      </c>
      <c r="S19" s="206">
        <v>0.36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2.1800000000000002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4.1399999999999997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1.19</v>
      </c>
      <c r="D20" s="206">
        <v>0</v>
      </c>
      <c r="E20" s="206">
        <v>0</v>
      </c>
      <c r="F20" s="206">
        <v>1.45</v>
      </c>
      <c r="G20" s="206">
        <v>0.61</v>
      </c>
      <c r="H20" s="206">
        <v>0</v>
      </c>
      <c r="I20" s="206">
        <v>2.84</v>
      </c>
      <c r="J20" s="206">
        <v>0.05</v>
      </c>
      <c r="K20" s="206">
        <v>2.61</v>
      </c>
      <c r="L20" s="206">
        <v>0.1</v>
      </c>
      <c r="M20" s="206">
        <v>0.1</v>
      </c>
      <c r="N20" s="206">
        <v>0.11</v>
      </c>
      <c r="O20" s="206">
        <v>0.12</v>
      </c>
      <c r="P20" s="206">
        <v>4.26</v>
      </c>
      <c r="Q20" s="206">
        <v>0.21</v>
      </c>
      <c r="R20" s="206">
        <v>0.68</v>
      </c>
      <c r="S20" s="206">
        <v>0.36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2.1800000000000002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4.1399999999999997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1.19</v>
      </c>
      <c r="D21" s="206">
        <v>0</v>
      </c>
      <c r="E21" s="206">
        <v>0</v>
      </c>
      <c r="F21" s="206">
        <v>1.45</v>
      </c>
      <c r="G21" s="206">
        <v>0.61</v>
      </c>
      <c r="H21" s="206">
        <v>0</v>
      </c>
      <c r="I21" s="206">
        <v>2.84</v>
      </c>
      <c r="J21" s="206">
        <v>0.05</v>
      </c>
      <c r="K21" s="206">
        <v>2.61</v>
      </c>
      <c r="L21" s="206">
        <v>0.1</v>
      </c>
      <c r="M21" s="206">
        <v>0.1</v>
      </c>
      <c r="N21" s="206">
        <v>0.11</v>
      </c>
      <c r="O21" s="206">
        <v>0.12</v>
      </c>
      <c r="P21" s="206">
        <v>4.26</v>
      </c>
      <c r="Q21" s="206">
        <v>0.21</v>
      </c>
      <c r="R21" s="206">
        <v>1.1200000000000001</v>
      </c>
      <c r="S21" s="206">
        <v>0.4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2.1800000000000002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4.1399999999999997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1.19</v>
      </c>
      <c r="D22" s="206">
        <v>0</v>
      </c>
      <c r="E22" s="206">
        <v>0</v>
      </c>
      <c r="F22" s="206">
        <v>1.45</v>
      </c>
      <c r="G22" s="206">
        <v>0.61</v>
      </c>
      <c r="H22" s="206">
        <v>0</v>
      </c>
      <c r="I22" s="206">
        <v>2.84</v>
      </c>
      <c r="J22" s="206">
        <v>0.05</v>
      </c>
      <c r="K22" s="206">
        <v>2.61</v>
      </c>
      <c r="L22" s="206">
        <v>0.1</v>
      </c>
      <c r="M22" s="206">
        <v>0.1</v>
      </c>
      <c r="N22" s="206">
        <v>0.11</v>
      </c>
      <c r="O22" s="206">
        <v>0.12</v>
      </c>
      <c r="P22" s="206">
        <v>4.26</v>
      </c>
      <c r="Q22" s="206">
        <v>0.38</v>
      </c>
      <c r="R22" s="206">
        <v>1.1200000000000001</v>
      </c>
      <c r="S22" s="206">
        <v>0.57999999999999996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2.1800000000000002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4.1399999999999997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1.19</v>
      </c>
      <c r="D23" s="206">
        <v>0</v>
      </c>
      <c r="E23" s="206">
        <v>0</v>
      </c>
      <c r="F23" s="206">
        <v>1.45</v>
      </c>
      <c r="G23" s="206">
        <v>0.61</v>
      </c>
      <c r="H23" s="206">
        <v>0</v>
      </c>
      <c r="I23" s="206">
        <v>2.84</v>
      </c>
      <c r="J23" s="206">
        <v>0.05</v>
      </c>
      <c r="K23" s="206">
        <v>2.61</v>
      </c>
      <c r="L23" s="206">
        <v>0.1</v>
      </c>
      <c r="M23" s="206">
        <v>0.1</v>
      </c>
      <c r="N23" s="206">
        <v>0.11</v>
      </c>
      <c r="O23" s="206">
        <v>0.12</v>
      </c>
      <c r="P23" s="206">
        <v>4.26</v>
      </c>
      <c r="Q23" s="206">
        <v>0.38</v>
      </c>
      <c r="R23" s="206">
        <v>1.1200000000000001</v>
      </c>
      <c r="S23" s="206">
        <v>0.57999999999999996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2.1800000000000002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4.67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1.19</v>
      </c>
      <c r="D24" s="206">
        <v>0</v>
      </c>
      <c r="E24" s="206">
        <v>0</v>
      </c>
      <c r="F24" s="206">
        <v>1.45</v>
      </c>
      <c r="G24" s="206">
        <v>0.61</v>
      </c>
      <c r="H24" s="206">
        <v>0</v>
      </c>
      <c r="I24" s="206">
        <v>2.84</v>
      </c>
      <c r="J24" s="206">
        <v>0.05</v>
      </c>
      <c r="K24" s="206">
        <v>2.61</v>
      </c>
      <c r="L24" s="206">
        <v>0.1</v>
      </c>
      <c r="M24" s="206">
        <v>0.1</v>
      </c>
      <c r="N24" s="206">
        <v>0.11</v>
      </c>
      <c r="O24" s="206">
        <v>0.12</v>
      </c>
      <c r="P24" s="206">
        <v>4.26</v>
      </c>
      <c r="Q24" s="206">
        <v>0.38</v>
      </c>
      <c r="R24" s="206">
        <v>1.1200000000000001</v>
      </c>
      <c r="S24" s="206">
        <v>0.57999999999999996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2.1800000000000002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4.67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1.19</v>
      </c>
      <c r="D25" s="206">
        <v>0</v>
      </c>
      <c r="E25" s="206">
        <v>0</v>
      </c>
      <c r="F25" s="206">
        <v>1.45</v>
      </c>
      <c r="G25" s="206">
        <v>0.61</v>
      </c>
      <c r="H25" s="206">
        <v>0</v>
      </c>
      <c r="I25" s="206">
        <v>2.84</v>
      </c>
      <c r="J25" s="206">
        <v>0.05</v>
      </c>
      <c r="K25" s="206">
        <v>2.61</v>
      </c>
      <c r="L25" s="206">
        <v>0.1</v>
      </c>
      <c r="M25" s="206">
        <v>0.1</v>
      </c>
      <c r="N25" s="206">
        <v>0.11</v>
      </c>
      <c r="O25" s="206">
        <v>0.12</v>
      </c>
      <c r="P25" s="206">
        <v>4.26</v>
      </c>
      <c r="Q25" s="206">
        <v>0.38</v>
      </c>
      <c r="R25" s="206">
        <v>1.1200000000000001</v>
      </c>
      <c r="S25" s="206">
        <v>0.57999999999999996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2.1800000000000002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12.78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1.19</v>
      </c>
      <c r="D26" s="206">
        <v>0</v>
      </c>
      <c r="E26" s="206">
        <v>0</v>
      </c>
      <c r="F26" s="206">
        <v>1.45</v>
      </c>
      <c r="G26" s="206">
        <v>0.61</v>
      </c>
      <c r="H26" s="206">
        <v>0</v>
      </c>
      <c r="I26" s="206">
        <v>2.84</v>
      </c>
      <c r="J26" s="206">
        <v>0.05</v>
      </c>
      <c r="K26" s="206">
        <v>2.61</v>
      </c>
      <c r="L26" s="206">
        <v>0.1</v>
      </c>
      <c r="M26" s="206">
        <v>0.1</v>
      </c>
      <c r="N26" s="206">
        <v>0.11</v>
      </c>
      <c r="O26" s="206">
        <v>0.12</v>
      </c>
      <c r="P26" s="206">
        <v>4.26</v>
      </c>
      <c r="Q26" s="206">
        <v>0.38</v>
      </c>
      <c r="R26" s="206">
        <v>1.1200000000000001</v>
      </c>
      <c r="S26" s="206">
        <v>0.57999999999999996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2.1800000000000002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12.78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1.45</v>
      </c>
      <c r="G27" s="206">
        <v>0.61</v>
      </c>
      <c r="H27" s="206">
        <v>0</v>
      </c>
      <c r="I27" s="206">
        <v>2.84</v>
      </c>
      <c r="J27" s="206">
        <v>0.05</v>
      </c>
      <c r="K27" s="206">
        <v>2.61</v>
      </c>
      <c r="L27" s="206">
        <v>0.1</v>
      </c>
      <c r="M27" s="206">
        <v>0.1</v>
      </c>
      <c r="N27" s="206">
        <v>0.11</v>
      </c>
      <c r="O27" s="206">
        <v>0.12</v>
      </c>
      <c r="P27" s="206">
        <v>4.26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2.1800000000000002</v>
      </c>
      <c r="AD27" s="206">
        <v>0</v>
      </c>
      <c r="AE27" s="206">
        <v>0</v>
      </c>
      <c r="AF27" s="206">
        <v>0</v>
      </c>
      <c r="AG27" s="206">
        <v>58.88</v>
      </c>
      <c r="AH27" s="206">
        <v>0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1.45</v>
      </c>
      <c r="G28" s="206">
        <v>0.61</v>
      </c>
      <c r="H28" s="206">
        <v>0</v>
      </c>
      <c r="I28" s="206">
        <v>2.84</v>
      </c>
      <c r="J28" s="206">
        <v>0.05</v>
      </c>
      <c r="K28" s="206">
        <v>2.61</v>
      </c>
      <c r="L28" s="206">
        <v>0.1</v>
      </c>
      <c r="M28" s="206">
        <v>0.1</v>
      </c>
      <c r="N28" s="206">
        <v>0.11</v>
      </c>
      <c r="O28" s="206">
        <v>0.12</v>
      </c>
      <c r="P28" s="206">
        <v>4.26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2.13</v>
      </c>
      <c r="AD28" s="206">
        <v>0</v>
      </c>
      <c r="AE28" s="206">
        <v>0</v>
      </c>
      <c r="AF28" s="206">
        <v>0</v>
      </c>
      <c r="AG28" s="206">
        <v>58.88</v>
      </c>
      <c r="AH28" s="206">
        <v>0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1.45</v>
      </c>
      <c r="G29" s="206">
        <v>0.61</v>
      </c>
      <c r="H29" s="206">
        <v>0</v>
      </c>
      <c r="I29" s="206">
        <v>2.69</v>
      </c>
      <c r="J29" s="206">
        <v>0.1</v>
      </c>
      <c r="K29" s="206">
        <v>2.61</v>
      </c>
      <c r="L29" s="206">
        <v>0.1</v>
      </c>
      <c r="M29" s="206">
        <v>0.1</v>
      </c>
      <c r="N29" s="206">
        <v>0.11</v>
      </c>
      <c r="O29" s="206">
        <v>0.12</v>
      </c>
      <c r="P29" s="206">
        <v>4.26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2.13</v>
      </c>
      <c r="AD29" s="206">
        <v>0</v>
      </c>
      <c r="AE29" s="206">
        <v>0</v>
      </c>
      <c r="AF29" s="206">
        <v>0</v>
      </c>
      <c r="AG29" s="206">
        <v>58.88</v>
      </c>
      <c r="AH29" s="206">
        <v>0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1.45</v>
      </c>
      <c r="G30" s="206">
        <v>0.61</v>
      </c>
      <c r="H30" s="206">
        <v>0</v>
      </c>
      <c r="I30" s="206">
        <v>2.63</v>
      </c>
      <c r="J30" s="206">
        <v>0.16</v>
      </c>
      <c r="K30" s="206">
        <v>2.61</v>
      </c>
      <c r="L30" s="206">
        <v>0.1</v>
      </c>
      <c r="M30" s="206">
        <v>0.1</v>
      </c>
      <c r="N30" s="206">
        <v>0.11</v>
      </c>
      <c r="O30" s="206">
        <v>0.12</v>
      </c>
      <c r="P30" s="206">
        <v>4.26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2.13</v>
      </c>
      <c r="AD30" s="206">
        <v>0</v>
      </c>
      <c r="AE30" s="206">
        <v>0</v>
      </c>
      <c r="AF30" s="206">
        <v>0</v>
      </c>
      <c r="AG30" s="206">
        <v>58.88</v>
      </c>
      <c r="AH30" s="206">
        <v>0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1.45</v>
      </c>
      <c r="G31" s="206">
        <v>0.61</v>
      </c>
      <c r="H31" s="206">
        <v>0</v>
      </c>
      <c r="I31" s="206">
        <v>2.63</v>
      </c>
      <c r="J31" s="206">
        <v>0.16</v>
      </c>
      <c r="K31" s="206">
        <v>2.61</v>
      </c>
      <c r="L31" s="206">
        <v>0.09</v>
      </c>
      <c r="M31" s="206">
        <v>0.1</v>
      </c>
      <c r="N31" s="206">
        <v>0.11</v>
      </c>
      <c r="O31" s="206">
        <v>0.12</v>
      </c>
      <c r="P31" s="206">
        <v>4.26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2.13</v>
      </c>
      <c r="AD31" s="206">
        <v>0</v>
      </c>
      <c r="AE31" s="206">
        <v>0</v>
      </c>
      <c r="AF31" s="206">
        <v>0</v>
      </c>
      <c r="AG31" s="206">
        <v>58.88</v>
      </c>
      <c r="AH31" s="206">
        <v>0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1.36</v>
      </c>
      <c r="G32" s="206">
        <v>0.7</v>
      </c>
      <c r="H32" s="206">
        <v>0</v>
      </c>
      <c r="I32" s="206">
        <v>2.63</v>
      </c>
      <c r="J32" s="206">
        <v>0.16</v>
      </c>
      <c r="K32" s="206">
        <v>2.61</v>
      </c>
      <c r="L32" s="206">
        <v>0.09</v>
      </c>
      <c r="M32" s="206">
        <v>0.1</v>
      </c>
      <c r="N32" s="206">
        <v>0.11</v>
      </c>
      <c r="O32" s="206">
        <v>0.12</v>
      </c>
      <c r="P32" s="206">
        <v>4.26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2.13</v>
      </c>
      <c r="AD32" s="206">
        <v>0</v>
      </c>
      <c r="AE32" s="206">
        <v>0</v>
      </c>
      <c r="AF32" s="206">
        <v>0</v>
      </c>
      <c r="AG32" s="206">
        <v>58.88</v>
      </c>
      <c r="AH32" s="206">
        <v>0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1.45</v>
      </c>
      <c r="G33" s="206">
        <v>0.61</v>
      </c>
      <c r="H33" s="206">
        <v>0</v>
      </c>
      <c r="I33" s="206">
        <v>2.63</v>
      </c>
      <c r="J33" s="206">
        <v>0.16</v>
      </c>
      <c r="K33" s="206">
        <v>2.61</v>
      </c>
      <c r="L33" s="206">
        <v>0.09</v>
      </c>
      <c r="M33" s="206">
        <v>0.1</v>
      </c>
      <c r="N33" s="206">
        <v>0.11</v>
      </c>
      <c r="O33" s="206">
        <v>0.12</v>
      </c>
      <c r="P33" s="206">
        <v>4.26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2.13</v>
      </c>
      <c r="AD33" s="206">
        <v>0</v>
      </c>
      <c r="AE33" s="206">
        <v>0</v>
      </c>
      <c r="AF33" s="206">
        <v>0</v>
      </c>
      <c r="AG33" s="206">
        <v>58.88</v>
      </c>
      <c r="AH33" s="206">
        <v>0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1.45</v>
      </c>
      <c r="G34" s="206">
        <v>0.61</v>
      </c>
      <c r="H34" s="206">
        <v>0</v>
      </c>
      <c r="I34" s="206">
        <v>2.63</v>
      </c>
      <c r="J34" s="206">
        <v>0.16</v>
      </c>
      <c r="K34" s="206">
        <v>2.61</v>
      </c>
      <c r="L34" s="206">
        <v>0.09</v>
      </c>
      <c r="M34" s="206">
        <v>0.1</v>
      </c>
      <c r="N34" s="206">
        <v>0.11</v>
      </c>
      <c r="O34" s="206">
        <v>0.12</v>
      </c>
      <c r="P34" s="206">
        <v>4.26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2.13</v>
      </c>
      <c r="AD34" s="206">
        <v>0</v>
      </c>
      <c r="AE34" s="206">
        <v>0</v>
      </c>
      <c r="AF34" s="206">
        <v>0</v>
      </c>
      <c r="AG34" s="206">
        <v>58.88</v>
      </c>
      <c r="AH34" s="206">
        <v>0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1.45</v>
      </c>
      <c r="G35" s="206">
        <v>0.61</v>
      </c>
      <c r="H35" s="206">
        <v>0</v>
      </c>
      <c r="I35" s="206">
        <v>2.66</v>
      </c>
      <c r="J35" s="206">
        <v>0.16</v>
      </c>
      <c r="K35" s="206">
        <v>2.61</v>
      </c>
      <c r="L35" s="206">
        <v>0.09</v>
      </c>
      <c r="M35" s="206">
        <v>0.1</v>
      </c>
      <c r="N35" s="206">
        <v>0.11</v>
      </c>
      <c r="O35" s="206">
        <v>0.12</v>
      </c>
      <c r="P35" s="206">
        <v>4.26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2.82</v>
      </c>
      <c r="AD35" s="206">
        <v>0</v>
      </c>
      <c r="AE35" s="206">
        <v>0</v>
      </c>
      <c r="AF35" s="206">
        <v>0</v>
      </c>
      <c r="AG35" s="206">
        <v>58.88</v>
      </c>
      <c r="AH35" s="206">
        <v>0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1.45</v>
      </c>
      <c r="G36" s="206">
        <v>0.61</v>
      </c>
      <c r="H36" s="206">
        <v>0</v>
      </c>
      <c r="I36" s="206">
        <v>2.66</v>
      </c>
      <c r="J36" s="206">
        <v>0.16</v>
      </c>
      <c r="K36" s="206">
        <v>2.61</v>
      </c>
      <c r="L36" s="206">
        <v>0.09</v>
      </c>
      <c r="M36" s="206">
        <v>0.1</v>
      </c>
      <c r="N36" s="206">
        <v>0.11</v>
      </c>
      <c r="O36" s="206">
        <v>0.12</v>
      </c>
      <c r="P36" s="206">
        <v>4.26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2.82</v>
      </c>
      <c r="AD36" s="206">
        <v>0</v>
      </c>
      <c r="AE36" s="206">
        <v>0</v>
      </c>
      <c r="AF36" s="206">
        <v>0</v>
      </c>
      <c r="AG36" s="206">
        <v>58.88</v>
      </c>
      <c r="AH36" s="206">
        <v>0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1.45</v>
      </c>
      <c r="G37" s="206">
        <v>0.61</v>
      </c>
      <c r="H37" s="206">
        <v>0</v>
      </c>
      <c r="I37" s="206">
        <v>2.66</v>
      </c>
      <c r="J37" s="206">
        <v>0.16</v>
      </c>
      <c r="K37" s="206">
        <v>2.61</v>
      </c>
      <c r="L37" s="206">
        <v>0.09</v>
      </c>
      <c r="M37" s="206">
        <v>0.1</v>
      </c>
      <c r="N37" s="206">
        <v>0.11</v>
      </c>
      <c r="O37" s="206">
        <v>0.12</v>
      </c>
      <c r="P37" s="206">
        <v>4.26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2.13</v>
      </c>
      <c r="AD37" s="206">
        <v>0</v>
      </c>
      <c r="AE37" s="206">
        <v>0</v>
      </c>
      <c r="AF37" s="206">
        <v>0</v>
      </c>
      <c r="AG37" s="206">
        <v>58.88</v>
      </c>
      <c r="AH37" s="206">
        <v>0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1.45</v>
      </c>
      <c r="G38" s="206">
        <v>0.61</v>
      </c>
      <c r="H38" s="206">
        <v>0</v>
      </c>
      <c r="I38" s="206">
        <v>2.66</v>
      </c>
      <c r="J38" s="206">
        <v>0.16</v>
      </c>
      <c r="K38" s="206">
        <v>2.61</v>
      </c>
      <c r="L38" s="206">
        <v>0.09</v>
      </c>
      <c r="M38" s="206">
        <v>0.1</v>
      </c>
      <c r="N38" s="206">
        <v>0.11</v>
      </c>
      <c r="O38" s="206">
        <v>0.12</v>
      </c>
      <c r="P38" s="206">
        <v>4.26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2.1800000000000002</v>
      </c>
      <c r="AD38" s="206">
        <v>0</v>
      </c>
      <c r="AE38" s="206">
        <v>0</v>
      </c>
      <c r="AF38" s="206">
        <v>0</v>
      </c>
      <c r="AG38" s="206">
        <v>58.88</v>
      </c>
      <c r="AH38" s="206">
        <v>0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1.45</v>
      </c>
      <c r="G39" s="206">
        <v>0.61</v>
      </c>
      <c r="H39" s="206">
        <v>0</v>
      </c>
      <c r="I39" s="206">
        <v>2.66</v>
      </c>
      <c r="J39" s="206">
        <v>0.16</v>
      </c>
      <c r="K39" s="206">
        <v>2.61</v>
      </c>
      <c r="L39" s="206">
        <v>0.09</v>
      </c>
      <c r="M39" s="206">
        <v>0.1</v>
      </c>
      <c r="N39" s="206">
        <v>0.11</v>
      </c>
      <c r="O39" s="206">
        <v>0.12</v>
      </c>
      <c r="P39" s="206">
        <v>4.26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2.1800000000000002</v>
      </c>
      <c r="AD39" s="206">
        <v>0</v>
      </c>
      <c r="AE39" s="206">
        <v>0</v>
      </c>
      <c r="AF39" s="206">
        <v>0</v>
      </c>
      <c r="AG39" s="206">
        <v>58.48</v>
      </c>
      <c r="AH39" s="206">
        <v>0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1.45</v>
      </c>
      <c r="G40" s="206">
        <v>0.61</v>
      </c>
      <c r="H40" s="206">
        <v>0</v>
      </c>
      <c r="I40" s="206">
        <v>2.66</v>
      </c>
      <c r="J40" s="206">
        <v>0.16</v>
      </c>
      <c r="K40" s="206">
        <v>2.61</v>
      </c>
      <c r="L40" s="206">
        <v>0.09</v>
      </c>
      <c r="M40" s="206">
        <v>0.1</v>
      </c>
      <c r="N40" s="206">
        <v>0.11</v>
      </c>
      <c r="O40" s="206">
        <v>0.12</v>
      </c>
      <c r="P40" s="206">
        <v>4.26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2.1800000000000002</v>
      </c>
      <c r="AD40" s="206">
        <v>0</v>
      </c>
      <c r="AE40" s="206">
        <v>0</v>
      </c>
      <c r="AF40" s="206">
        <v>0</v>
      </c>
      <c r="AG40" s="206">
        <v>57.48</v>
      </c>
      <c r="AH40" s="206">
        <v>0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1.45</v>
      </c>
      <c r="G41" s="206">
        <v>0.61</v>
      </c>
      <c r="H41" s="206">
        <v>0</v>
      </c>
      <c r="I41" s="206">
        <v>2.66</v>
      </c>
      <c r="J41" s="206">
        <v>0.16</v>
      </c>
      <c r="K41" s="206">
        <v>2.61</v>
      </c>
      <c r="L41" s="206">
        <v>0.09</v>
      </c>
      <c r="M41" s="206">
        <v>0.1</v>
      </c>
      <c r="N41" s="206">
        <v>0.11</v>
      </c>
      <c r="O41" s="206">
        <v>0.12</v>
      </c>
      <c r="P41" s="206">
        <v>4.26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2.85</v>
      </c>
      <c r="AD41" s="206">
        <v>0</v>
      </c>
      <c r="AE41" s="206">
        <v>0</v>
      </c>
      <c r="AF41" s="206">
        <v>0</v>
      </c>
      <c r="AG41" s="206">
        <v>58.89</v>
      </c>
      <c r="AH41" s="206">
        <v>0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1.45</v>
      </c>
      <c r="G42" s="206">
        <v>0.61</v>
      </c>
      <c r="H42" s="206">
        <v>0</v>
      </c>
      <c r="I42" s="206">
        <v>2.66</v>
      </c>
      <c r="J42" s="206">
        <v>0.16</v>
      </c>
      <c r="K42" s="206">
        <v>2.61</v>
      </c>
      <c r="L42" s="206">
        <v>0.09</v>
      </c>
      <c r="M42" s="206">
        <v>0.1</v>
      </c>
      <c r="N42" s="206">
        <v>0.11</v>
      </c>
      <c r="O42" s="206">
        <v>0.12</v>
      </c>
      <c r="P42" s="206">
        <v>4.26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2.85</v>
      </c>
      <c r="AD42" s="206">
        <v>0</v>
      </c>
      <c r="AE42" s="206">
        <v>0</v>
      </c>
      <c r="AF42" s="206">
        <v>0</v>
      </c>
      <c r="AG42" s="206">
        <v>56.48</v>
      </c>
      <c r="AH42" s="206">
        <v>0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1.45</v>
      </c>
      <c r="G43" s="206">
        <v>0</v>
      </c>
      <c r="H43" s="206">
        <v>0</v>
      </c>
      <c r="I43" s="206">
        <v>2.66</v>
      </c>
      <c r="J43" s="206">
        <v>0.16</v>
      </c>
      <c r="K43" s="206">
        <v>2.61</v>
      </c>
      <c r="L43" s="206">
        <v>0.09</v>
      </c>
      <c r="M43" s="206">
        <v>0.1</v>
      </c>
      <c r="N43" s="206">
        <v>0.11</v>
      </c>
      <c r="O43" s="206">
        <v>0.12</v>
      </c>
      <c r="P43" s="206">
        <v>4.26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2.23</v>
      </c>
      <c r="AD43" s="206">
        <v>0</v>
      </c>
      <c r="AE43" s="206">
        <v>0</v>
      </c>
      <c r="AF43" s="206">
        <v>0</v>
      </c>
      <c r="AG43" s="206">
        <v>55.48</v>
      </c>
      <c r="AH43" s="206">
        <v>0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1.45</v>
      </c>
      <c r="G44" s="206">
        <v>0</v>
      </c>
      <c r="H44" s="206">
        <v>0</v>
      </c>
      <c r="I44" s="206">
        <v>2.66</v>
      </c>
      <c r="J44" s="206">
        <v>0.16</v>
      </c>
      <c r="K44" s="206">
        <v>2.61</v>
      </c>
      <c r="L44" s="206">
        <v>0.09</v>
      </c>
      <c r="M44" s="206">
        <v>0.1</v>
      </c>
      <c r="N44" s="206">
        <v>0.11</v>
      </c>
      <c r="O44" s="206">
        <v>0.12</v>
      </c>
      <c r="P44" s="206">
        <v>4.26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2.23</v>
      </c>
      <c r="AD44" s="206">
        <v>0</v>
      </c>
      <c r="AE44" s="206">
        <v>0</v>
      </c>
      <c r="AF44" s="206">
        <v>0</v>
      </c>
      <c r="AG44" s="206">
        <v>57.48</v>
      </c>
      <c r="AH44" s="206">
        <v>0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1.45</v>
      </c>
      <c r="G45" s="206">
        <v>0</v>
      </c>
      <c r="H45" s="206">
        <v>0</v>
      </c>
      <c r="I45" s="206">
        <v>2.66</v>
      </c>
      <c r="J45" s="206">
        <v>0.16</v>
      </c>
      <c r="K45" s="206">
        <v>2.61</v>
      </c>
      <c r="L45" s="206">
        <v>0.09</v>
      </c>
      <c r="M45" s="206">
        <v>0.1</v>
      </c>
      <c r="N45" s="206">
        <v>0.11</v>
      </c>
      <c r="O45" s="206">
        <v>0.12</v>
      </c>
      <c r="P45" s="206">
        <v>4.26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2.23</v>
      </c>
      <c r="AD45" s="206">
        <v>0</v>
      </c>
      <c r="AE45" s="206">
        <v>0</v>
      </c>
      <c r="AF45" s="206">
        <v>0</v>
      </c>
      <c r="AG45" s="206">
        <v>55.98</v>
      </c>
      <c r="AH45" s="206">
        <v>0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1.45</v>
      </c>
      <c r="G46" s="206">
        <v>0</v>
      </c>
      <c r="H46" s="206">
        <v>0</v>
      </c>
      <c r="I46" s="206">
        <v>2.66</v>
      </c>
      <c r="J46" s="206">
        <v>0.16</v>
      </c>
      <c r="K46" s="206">
        <v>2.61</v>
      </c>
      <c r="L46" s="206">
        <v>0.09</v>
      </c>
      <c r="M46" s="206">
        <v>0.1</v>
      </c>
      <c r="N46" s="206">
        <v>0.11</v>
      </c>
      <c r="O46" s="206">
        <v>0.12</v>
      </c>
      <c r="P46" s="206">
        <v>4.26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2.23</v>
      </c>
      <c r="AD46" s="206">
        <v>0</v>
      </c>
      <c r="AE46" s="206">
        <v>0</v>
      </c>
      <c r="AF46" s="206">
        <v>0</v>
      </c>
      <c r="AG46" s="206">
        <v>55.98</v>
      </c>
      <c r="AH46" s="206">
        <v>0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1.45</v>
      </c>
      <c r="G47" s="206">
        <v>0</v>
      </c>
      <c r="H47" s="206">
        <v>0</v>
      </c>
      <c r="I47" s="206">
        <v>2.66</v>
      </c>
      <c r="J47" s="206">
        <v>0.16</v>
      </c>
      <c r="K47" s="206">
        <v>2.61</v>
      </c>
      <c r="L47" s="206">
        <v>0.09</v>
      </c>
      <c r="M47" s="206">
        <v>0.1</v>
      </c>
      <c r="N47" s="206">
        <v>0.11</v>
      </c>
      <c r="O47" s="206">
        <v>0.12</v>
      </c>
      <c r="P47" s="206">
        <v>4.26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2.23</v>
      </c>
      <c r="AD47" s="206">
        <v>0</v>
      </c>
      <c r="AE47" s="206">
        <v>0</v>
      </c>
      <c r="AF47" s="206">
        <v>0</v>
      </c>
      <c r="AG47" s="206">
        <v>55.98</v>
      </c>
      <c r="AH47" s="206">
        <v>0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1.45</v>
      </c>
      <c r="G48" s="206">
        <v>0</v>
      </c>
      <c r="H48" s="206">
        <v>0</v>
      </c>
      <c r="I48" s="206">
        <v>2.66</v>
      </c>
      <c r="J48" s="206">
        <v>0.16</v>
      </c>
      <c r="K48" s="206">
        <v>2.61</v>
      </c>
      <c r="L48" s="206">
        <v>0.09</v>
      </c>
      <c r="M48" s="206">
        <v>0.1</v>
      </c>
      <c r="N48" s="206">
        <v>0.11</v>
      </c>
      <c r="O48" s="206">
        <v>0.12</v>
      </c>
      <c r="P48" s="206">
        <v>4.26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2.23</v>
      </c>
      <c r="AD48" s="206">
        <v>0</v>
      </c>
      <c r="AE48" s="206">
        <v>0</v>
      </c>
      <c r="AF48" s="206">
        <v>0</v>
      </c>
      <c r="AG48" s="206">
        <v>55.98</v>
      </c>
      <c r="AH48" s="206">
        <v>0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1.45</v>
      </c>
      <c r="G49" s="206">
        <v>0</v>
      </c>
      <c r="H49" s="206">
        <v>0</v>
      </c>
      <c r="I49" s="206">
        <v>2.66</v>
      </c>
      <c r="J49" s="206">
        <v>0.16</v>
      </c>
      <c r="K49" s="206">
        <v>2.61</v>
      </c>
      <c r="L49" s="206">
        <v>0.09</v>
      </c>
      <c r="M49" s="206">
        <v>0.1</v>
      </c>
      <c r="N49" s="206">
        <v>0.11</v>
      </c>
      <c r="O49" s="206">
        <v>0.12</v>
      </c>
      <c r="P49" s="206">
        <v>4.26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2.23</v>
      </c>
      <c r="AD49" s="206">
        <v>0</v>
      </c>
      <c r="AE49" s="206">
        <v>0</v>
      </c>
      <c r="AF49" s="206">
        <v>0</v>
      </c>
      <c r="AG49" s="206">
        <v>55.98</v>
      </c>
      <c r="AH49" s="206">
        <v>0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1.45</v>
      </c>
      <c r="G50" s="206">
        <v>0</v>
      </c>
      <c r="H50" s="206">
        <v>0</v>
      </c>
      <c r="I50" s="206">
        <v>2.66</v>
      </c>
      <c r="J50" s="206">
        <v>0.16</v>
      </c>
      <c r="K50" s="206">
        <v>2.61</v>
      </c>
      <c r="L50" s="206">
        <v>0.09</v>
      </c>
      <c r="M50" s="206">
        <v>0.1</v>
      </c>
      <c r="N50" s="206">
        <v>0.11</v>
      </c>
      <c r="O50" s="206">
        <v>0.12</v>
      </c>
      <c r="P50" s="206">
        <v>4.26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2.23</v>
      </c>
      <c r="AD50" s="206">
        <v>0</v>
      </c>
      <c r="AE50" s="206">
        <v>0</v>
      </c>
      <c r="AF50" s="206">
        <v>0</v>
      </c>
      <c r="AG50" s="206">
        <v>55.98</v>
      </c>
      <c r="AH50" s="206">
        <v>0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2.06</v>
      </c>
      <c r="G51" s="206">
        <v>0</v>
      </c>
      <c r="H51" s="206">
        <v>0</v>
      </c>
      <c r="I51" s="206">
        <v>2.79</v>
      </c>
      <c r="J51" s="206">
        <v>0.05</v>
      </c>
      <c r="K51" s="206">
        <v>2.61</v>
      </c>
      <c r="L51" s="206">
        <v>0.09</v>
      </c>
      <c r="M51" s="206">
        <v>0.1</v>
      </c>
      <c r="N51" s="206">
        <v>0.11</v>
      </c>
      <c r="O51" s="206">
        <v>0.12</v>
      </c>
      <c r="P51" s="206">
        <v>4.26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2.84</v>
      </c>
      <c r="AD51" s="206">
        <v>0</v>
      </c>
      <c r="AE51" s="206">
        <v>0</v>
      </c>
      <c r="AF51" s="206">
        <v>0</v>
      </c>
      <c r="AG51" s="206">
        <v>55.98</v>
      </c>
      <c r="AH51" s="206">
        <v>0</v>
      </c>
      <c r="AI51" s="206">
        <v>0</v>
      </c>
      <c r="AJ51" s="206">
        <v>0</v>
      </c>
      <c r="AK51" s="206">
        <v>4.8600000000000003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2.06</v>
      </c>
      <c r="G52" s="206">
        <v>0</v>
      </c>
      <c r="H52" s="206">
        <v>0</v>
      </c>
      <c r="I52" s="206">
        <v>2.79</v>
      </c>
      <c r="J52" s="206">
        <v>0.05</v>
      </c>
      <c r="K52" s="206">
        <v>2.61</v>
      </c>
      <c r="L52" s="206">
        <v>0.09</v>
      </c>
      <c r="M52" s="206">
        <v>0.1</v>
      </c>
      <c r="N52" s="206">
        <v>0.11</v>
      </c>
      <c r="O52" s="206">
        <v>0.12</v>
      </c>
      <c r="P52" s="206">
        <v>4.26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2.84</v>
      </c>
      <c r="AD52" s="206">
        <v>0</v>
      </c>
      <c r="AE52" s="206">
        <v>0</v>
      </c>
      <c r="AF52" s="206">
        <v>0</v>
      </c>
      <c r="AG52" s="206">
        <v>55.98</v>
      </c>
      <c r="AH52" s="206">
        <v>0</v>
      </c>
      <c r="AI52" s="206">
        <v>0</v>
      </c>
      <c r="AJ52" s="206">
        <v>0</v>
      </c>
      <c r="AK52" s="206">
        <v>4.8600000000000003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2.06</v>
      </c>
      <c r="G53" s="206">
        <v>0</v>
      </c>
      <c r="H53" s="206">
        <v>0</v>
      </c>
      <c r="I53" s="206">
        <v>2.79</v>
      </c>
      <c r="J53" s="206">
        <v>0.05</v>
      </c>
      <c r="K53" s="206">
        <v>2.61</v>
      </c>
      <c r="L53" s="206">
        <v>0.09</v>
      </c>
      <c r="M53" s="206">
        <v>0.1</v>
      </c>
      <c r="N53" s="206">
        <v>0.11</v>
      </c>
      <c r="O53" s="206">
        <v>0.12</v>
      </c>
      <c r="P53" s="206">
        <v>4.26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2.23</v>
      </c>
      <c r="AD53" s="206">
        <v>0</v>
      </c>
      <c r="AE53" s="206">
        <v>0</v>
      </c>
      <c r="AF53" s="206">
        <v>0</v>
      </c>
      <c r="AG53" s="206">
        <v>53.48</v>
      </c>
      <c r="AH53" s="206">
        <v>0</v>
      </c>
      <c r="AI53" s="206">
        <v>0</v>
      </c>
      <c r="AJ53" s="206">
        <v>0</v>
      </c>
      <c r="AK53" s="206">
        <v>4.67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2.06</v>
      </c>
      <c r="G54" s="206">
        <v>0</v>
      </c>
      <c r="H54" s="206">
        <v>0</v>
      </c>
      <c r="I54" s="206">
        <v>2.79</v>
      </c>
      <c r="J54" s="206">
        <v>0.05</v>
      </c>
      <c r="K54" s="206">
        <v>2.61</v>
      </c>
      <c r="L54" s="206">
        <v>0.09</v>
      </c>
      <c r="M54" s="206">
        <v>0.1</v>
      </c>
      <c r="N54" s="206">
        <v>0.11</v>
      </c>
      <c r="O54" s="206">
        <v>0.12</v>
      </c>
      <c r="P54" s="206">
        <v>4.26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2.23</v>
      </c>
      <c r="AD54" s="206">
        <v>0</v>
      </c>
      <c r="AE54" s="206">
        <v>0</v>
      </c>
      <c r="AF54" s="206">
        <v>0</v>
      </c>
      <c r="AG54" s="206">
        <v>53.48</v>
      </c>
      <c r="AH54" s="206">
        <v>0</v>
      </c>
      <c r="AI54" s="206">
        <v>0</v>
      </c>
      <c r="AJ54" s="206">
        <v>0</v>
      </c>
      <c r="AK54" s="206">
        <v>4.67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2.06</v>
      </c>
      <c r="G55" s="206">
        <v>0</v>
      </c>
      <c r="H55" s="206">
        <v>0</v>
      </c>
      <c r="I55" s="206">
        <v>2.79</v>
      </c>
      <c r="J55" s="206">
        <v>0.05</v>
      </c>
      <c r="K55" s="206">
        <v>2.61</v>
      </c>
      <c r="L55" s="206">
        <v>0.09</v>
      </c>
      <c r="M55" s="206">
        <v>0.1</v>
      </c>
      <c r="N55" s="206">
        <v>0.11</v>
      </c>
      <c r="O55" s="206">
        <v>0.12</v>
      </c>
      <c r="P55" s="206">
        <v>4.26</v>
      </c>
      <c r="Q55" s="206">
        <v>0.38</v>
      </c>
      <c r="R55" s="206">
        <v>1.1200000000000001</v>
      </c>
      <c r="S55" s="206">
        <v>0.51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2.23</v>
      </c>
      <c r="AD55" s="206">
        <v>0</v>
      </c>
      <c r="AE55" s="206">
        <v>0</v>
      </c>
      <c r="AF55" s="206">
        <v>0</v>
      </c>
      <c r="AG55" s="206">
        <v>53.48</v>
      </c>
      <c r="AH55" s="206">
        <v>0</v>
      </c>
      <c r="AI55" s="206">
        <v>0</v>
      </c>
      <c r="AJ55" s="206">
        <v>0</v>
      </c>
      <c r="AK55" s="206">
        <v>4.67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2.06</v>
      </c>
      <c r="G56" s="206">
        <v>0</v>
      </c>
      <c r="H56" s="206">
        <v>0</v>
      </c>
      <c r="I56" s="206">
        <v>2.79</v>
      </c>
      <c r="J56" s="206">
        <v>0.05</v>
      </c>
      <c r="K56" s="206">
        <v>2.61</v>
      </c>
      <c r="L56" s="206">
        <v>0.09</v>
      </c>
      <c r="M56" s="206">
        <v>0.1</v>
      </c>
      <c r="N56" s="206">
        <v>0.11</v>
      </c>
      <c r="O56" s="206">
        <v>0.12</v>
      </c>
      <c r="P56" s="206">
        <v>4.26</v>
      </c>
      <c r="Q56" s="206">
        <v>0.38</v>
      </c>
      <c r="R56" s="206">
        <v>1.1200000000000001</v>
      </c>
      <c r="S56" s="206">
        <v>0.42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2.23</v>
      </c>
      <c r="AD56" s="206">
        <v>0</v>
      </c>
      <c r="AE56" s="206">
        <v>0</v>
      </c>
      <c r="AF56" s="206">
        <v>0</v>
      </c>
      <c r="AG56" s="206">
        <v>53.48</v>
      </c>
      <c r="AH56" s="206">
        <v>0</v>
      </c>
      <c r="AI56" s="206">
        <v>0</v>
      </c>
      <c r="AJ56" s="206">
        <v>0</v>
      </c>
      <c r="AK56" s="206">
        <v>4.67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2.06</v>
      </c>
      <c r="G57" s="206">
        <v>0</v>
      </c>
      <c r="H57" s="206">
        <v>0</v>
      </c>
      <c r="I57" s="206">
        <v>2.79</v>
      </c>
      <c r="J57" s="206">
        <v>0.05</v>
      </c>
      <c r="K57" s="206">
        <v>2.61</v>
      </c>
      <c r="L57" s="206">
        <v>0.09</v>
      </c>
      <c r="M57" s="206">
        <v>0.1</v>
      </c>
      <c r="N57" s="206">
        <v>0.11</v>
      </c>
      <c r="O57" s="206">
        <v>0.12</v>
      </c>
      <c r="P57" s="206">
        <v>4.26</v>
      </c>
      <c r="Q57" s="206">
        <v>0.38</v>
      </c>
      <c r="R57" s="206">
        <v>1.1200000000000001</v>
      </c>
      <c r="S57" s="206">
        <v>0.33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2.23</v>
      </c>
      <c r="AD57" s="206">
        <v>0</v>
      </c>
      <c r="AE57" s="206">
        <v>0</v>
      </c>
      <c r="AF57" s="206">
        <v>0</v>
      </c>
      <c r="AG57" s="206">
        <v>56.76</v>
      </c>
      <c r="AH57" s="206">
        <v>0</v>
      </c>
      <c r="AI57" s="206">
        <v>0</v>
      </c>
      <c r="AJ57" s="206">
        <v>0</v>
      </c>
      <c r="AK57" s="206">
        <v>4.67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2.06</v>
      </c>
      <c r="G58" s="206">
        <v>0</v>
      </c>
      <c r="H58" s="206">
        <v>0</v>
      </c>
      <c r="I58" s="206">
        <v>2.79</v>
      </c>
      <c r="J58" s="206">
        <v>0.05</v>
      </c>
      <c r="K58" s="206">
        <v>2.61</v>
      </c>
      <c r="L58" s="206">
        <v>0.03</v>
      </c>
      <c r="M58" s="206">
        <v>0.1</v>
      </c>
      <c r="N58" s="206">
        <v>0.11</v>
      </c>
      <c r="O58" s="206">
        <v>0.12</v>
      </c>
      <c r="P58" s="206">
        <v>4.26</v>
      </c>
      <c r="Q58" s="206">
        <v>0.38</v>
      </c>
      <c r="R58" s="206">
        <v>1.1200000000000001</v>
      </c>
      <c r="S58" s="206">
        <v>0.32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2.23</v>
      </c>
      <c r="AD58" s="206">
        <v>0</v>
      </c>
      <c r="AE58" s="206">
        <v>0</v>
      </c>
      <c r="AF58" s="206">
        <v>0</v>
      </c>
      <c r="AG58" s="206">
        <v>56.76</v>
      </c>
      <c r="AH58" s="206">
        <v>0</v>
      </c>
      <c r="AI58" s="206">
        <v>0</v>
      </c>
      <c r="AJ58" s="206">
        <v>0</v>
      </c>
      <c r="AK58" s="206">
        <v>4.67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2.06</v>
      </c>
      <c r="G59" s="206">
        <v>0</v>
      </c>
      <c r="H59" s="206">
        <v>0</v>
      </c>
      <c r="I59" s="206">
        <v>2.79</v>
      </c>
      <c r="J59" s="206">
        <v>0.05</v>
      </c>
      <c r="K59" s="206">
        <v>2.61</v>
      </c>
      <c r="L59" s="206">
        <v>0.09</v>
      </c>
      <c r="M59" s="206">
        <v>0.1</v>
      </c>
      <c r="N59" s="206">
        <v>0.11</v>
      </c>
      <c r="O59" s="206">
        <v>0.12</v>
      </c>
      <c r="P59" s="206">
        <v>4.26</v>
      </c>
      <c r="Q59" s="206">
        <v>0.38</v>
      </c>
      <c r="R59" s="206">
        <v>1.1200000000000001</v>
      </c>
      <c r="S59" s="206">
        <v>0.32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2.23</v>
      </c>
      <c r="AD59" s="206">
        <v>0</v>
      </c>
      <c r="AE59" s="206">
        <v>0</v>
      </c>
      <c r="AF59" s="206">
        <v>0</v>
      </c>
      <c r="AG59" s="206">
        <v>56.76</v>
      </c>
      <c r="AH59" s="206">
        <v>0</v>
      </c>
      <c r="AI59" s="206">
        <v>0</v>
      </c>
      <c r="AJ59" s="206">
        <v>0</v>
      </c>
      <c r="AK59" s="206">
        <v>4.1399999999999997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2.06</v>
      </c>
      <c r="G60" s="206">
        <v>0</v>
      </c>
      <c r="H60" s="206">
        <v>0</v>
      </c>
      <c r="I60" s="206">
        <v>2.79</v>
      </c>
      <c r="J60" s="206">
        <v>0.05</v>
      </c>
      <c r="K60" s="206">
        <v>2.61</v>
      </c>
      <c r="L60" s="206">
        <v>0.09</v>
      </c>
      <c r="M60" s="206">
        <v>0.1</v>
      </c>
      <c r="N60" s="206">
        <v>0.11</v>
      </c>
      <c r="O60" s="206">
        <v>0.12</v>
      </c>
      <c r="P60" s="206">
        <v>4.26</v>
      </c>
      <c r="Q60" s="206">
        <v>0.38</v>
      </c>
      <c r="R60" s="206">
        <v>1.1200000000000001</v>
      </c>
      <c r="S60" s="206">
        <v>0.32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2.23</v>
      </c>
      <c r="AD60" s="206">
        <v>0</v>
      </c>
      <c r="AE60" s="206">
        <v>0</v>
      </c>
      <c r="AF60" s="206">
        <v>0</v>
      </c>
      <c r="AG60" s="206">
        <v>56.76</v>
      </c>
      <c r="AH60" s="206">
        <v>0</v>
      </c>
      <c r="AI60" s="206">
        <v>0</v>
      </c>
      <c r="AJ60" s="206">
        <v>0</v>
      </c>
      <c r="AK60" s="206">
        <v>4.1399999999999997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2.06</v>
      </c>
      <c r="G61" s="206">
        <v>0</v>
      </c>
      <c r="H61" s="206">
        <v>0</v>
      </c>
      <c r="I61" s="206">
        <v>2.79</v>
      </c>
      <c r="J61" s="206">
        <v>0.05</v>
      </c>
      <c r="K61" s="206">
        <v>2.61</v>
      </c>
      <c r="L61" s="206">
        <v>0.12</v>
      </c>
      <c r="M61" s="206">
        <v>0.1</v>
      </c>
      <c r="N61" s="206">
        <v>0.11</v>
      </c>
      <c r="O61" s="206">
        <v>0.12</v>
      </c>
      <c r="P61" s="206">
        <v>4.26</v>
      </c>
      <c r="Q61" s="206">
        <v>0.38</v>
      </c>
      <c r="R61" s="206">
        <v>1.1200000000000001</v>
      </c>
      <c r="S61" s="206">
        <v>0.32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2.23</v>
      </c>
      <c r="AD61" s="206">
        <v>0</v>
      </c>
      <c r="AE61" s="206">
        <v>0</v>
      </c>
      <c r="AF61" s="206">
        <v>0</v>
      </c>
      <c r="AG61" s="206">
        <v>56.76</v>
      </c>
      <c r="AH61" s="206">
        <v>0</v>
      </c>
      <c r="AI61" s="206">
        <v>0</v>
      </c>
      <c r="AJ61" s="206">
        <v>0</v>
      </c>
      <c r="AK61" s="206">
        <v>4.1399999999999997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2.06</v>
      </c>
      <c r="G62" s="206">
        <v>0</v>
      </c>
      <c r="H62" s="206">
        <v>0</v>
      </c>
      <c r="I62" s="206">
        <v>2.79</v>
      </c>
      <c r="J62" s="206">
        <v>0.05</v>
      </c>
      <c r="K62" s="206">
        <v>2.61</v>
      </c>
      <c r="L62" s="206">
        <v>0.09</v>
      </c>
      <c r="M62" s="206">
        <v>0.1</v>
      </c>
      <c r="N62" s="206">
        <v>0.11</v>
      </c>
      <c r="O62" s="206">
        <v>0.12</v>
      </c>
      <c r="P62" s="206">
        <v>4.26</v>
      </c>
      <c r="Q62" s="206">
        <v>0.38</v>
      </c>
      <c r="R62" s="206">
        <v>1.1200000000000001</v>
      </c>
      <c r="S62" s="206">
        <v>0.32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2.23</v>
      </c>
      <c r="AD62" s="206">
        <v>0</v>
      </c>
      <c r="AE62" s="206">
        <v>0</v>
      </c>
      <c r="AF62" s="206">
        <v>0</v>
      </c>
      <c r="AG62" s="206">
        <v>56.76</v>
      </c>
      <c r="AH62" s="206">
        <v>0</v>
      </c>
      <c r="AI62" s="206">
        <v>0</v>
      </c>
      <c r="AJ62" s="206">
        <v>0</v>
      </c>
      <c r="AK62" s="206">
        <v>4.1399999999999997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2.06</v>
      </c>
      <c r="G63" s="206">
        <v>0</v>
      </c>
      <c r="H63" s="206">
        <v>0</v>
      </c>
      <c r="I63" s="206">
        <v>2.79</v>
      </c>
      <c r="J63" s="206">
        <v>0.05</v>
      </c>
      <c r="K63" s="206">
        <v>2.61</v>
      </c>
      <c r="L63" s="206">
        <v>7.0000000000000007E-2</v>
      </c>
      <c r="M63" s="206">
        <v>0.1</v>
      </c>
      <c r="N63" s="206">
        <v>0.11</v>
      </c>
      <c r="O63" s="206">
        <v>0.12</v>
      </c>
      <c r="P63" s="206">
        <v>4.26</v>
      </c>
      <c r="Q63" s="206">
        <v>0.38</v>
      </c>
      <c r="R63" s="206">
        <v>1.1200000000000001</v>
      </c>
      <c r="S63" s="206">
        <v>0.32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2.23</v>
      </c>
      <c r="AD63" s="206">
        <v>0</v>
      </c>
      <c r="AE63" s="206">
        <v>0</v>
      </c>
      <c r="AF63" s="206">
        <v>0</v>
      </c>
      <c r="AG63" s="206">
        <v>56.76</v>
      </c>
      <c r="AH63" s="206">
        <v>0</v>
      </c>
      <c r="AI63" s="206">
        <v>0</v>
      </c>
      <c r="AJ63" s="206">
        <v>0</v>
      </c>
      <c r="AK63" s="206">
        <v>3.72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2.06</v>
      </c>
      <c r="G64" s="206">
        <v>0</v>
      </c>
      <c r="H64" s="206">
        <v>0</v>
      </c>
      <c r="I64" s="206">
        <v>2.79</v>
      </c>
      <c r="J64" s="206">
        <v>0.05</v>
      </c>
      <c r="K64" s="206">
        <v>2.61</v>
      </c>
      <c r="L64" s="206">
        <v>0.09</v>
      </c>
      <c r="M64" s="206">
        <v>0.1</v>
      </c>
      <c r="N64" s="206">
        <v>0.11</v>
      </c>
      <c r="O64" s="206">
        <v>0.12</v>
      </c>
      <c r="P64" s="206">
        <v>4.26</v>
      </c>
      <c r="Q64" s="206">
        <v>0.38</v>
      </c>
      <c r="R64" s="206">
        <v>1.1200000000000001</v>
      </c>
      <c r="S64" s="206">
        <v>0.32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2.23</v>
      </c>
      <c r="AD64" s="206">
        <v>0</v>
      </c>
      <c r="AE64" s="206">
        <v>0</v>
      </c>
      <c r="AF64" s="206">
        <v>0</v>
      </c>
      <c r="AG64" s="206">
        <v>56.76</v>
      </c>
      <c r="AH64" s="206">
        <v>0</v>
      </c>
      <c r="AI64" s="206">
        <v>0</v>
      </c>
      <c r="AJ64" s="206">
        <v>0</v>
      </c>
      <c r="AK64" s="206">
        <v>3.72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2.06</v>
      </c>
      <c r="G65" s="206">
        <v>0</v>
      </c>
      <c r="H65" s="206">
        <v>0</v>
      </c>
      <c r="I65" s="206">
        <v>2.79</v>
      </c>
      <c r="J65" s="206">
        <v>0.05</v>
      </c>
      <c r="K65" s="206">
        <v>2.61</v>
      </c>
      <c r="L65" s="206">
        <v>0.09</v>
      </c>
      <c r="M65" s="206">
        <v>0.1</v>
      </c>
      <c r="N65" s="206">
        <v>0.11</v>
      </c>
      <c r="O65" s="206">
        <v>0.12</v>
      </c>
      <c r="P65" s="206">
        <v>4.26</v>
      </c>
      <c r="Q65" s="206">
        <v>0.38</v>
      </c>
      <c r="R65" s="206">
        <v>1.1200000000000001</v>
      </c>
      <c r="S65" s="206">
        <v>0.32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2.23</v>
      </c>
      <c r="AD65" s="206">
        <v>0</v>
      </c>
      <c r="AE65" s="206">
        <v>0</v>
      </c>
      <c r="AF65" s="206">
        <v>0</v>
      </c>
      <c r="AG65" s="206">
        <v>56.76</v>
      </c>
      <c r="AH65" s="206">
        <v>0</v>
      </c>
      <c r="AI65" s="206">
        <v>0</v>
      </c>
      <c r="AJ65" s="206">
        <v>0</v>
      </c>
      <c r="AK65" s="206">
        <v>4.32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2.06</v>
      </c>
      <c r="G66" s="206">
        <v>0</v>
      </c>
      <c r="H66" s="206">
        <v>0</v>
      </c>
      <c r="I66" s="206">
        <v>2.79</v>
      </c>
      <c r="J66" s="206">
        <v>0.05</v>
      </c>
      <c r="K66" s="206">
        <v>2.61</v>
      </c>
      <c r="L66" s="206">
        <v>0.09</v>
      </c>
      <c r="M66" s="206">
        <v>0.1</v>
      </c>
      <c r="N66" s="206">
        <v>0.11</v>
      </c>
      <c r="O66" s="206">
        <v>0.12</v>
      </c>
      <c r="P66" s="206">
        <v>4.26</v>
      </c>
      <c r="Q66" s="206">
        <v>0.38</v>
      </c>
      <c r="R66" s="206">
        <v>1.1200000000000001</v>
      </c>
      <c r="S66" s="206">
        <v>0.32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2.23</v>
      </c>
      <c r="AD66" s="206">
        <v>0</v>
      </c>
      <c r="AE66" s="206">
        <v>0</v>
      </c>
      <c r="AF66" s="206">
        <v>0</v>
      </c>
      <c r="AG66" s="206">
        <v>56.76</v>
      </c>
      <c r="AH66" s="206">
        <v>0</v>
      </c>
      <c r="AI66" s="206">
        <v>0</v>
      </c>
      <c r="AJ66" s="206">
        <v>0</v>
      </c>
      <c r="AK66" s="206">
        <v>4.5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2.06</v>
      </c>
      <c r="G67" s="206">
        <v>0</v>
      </c>
      <c r="H67" s="206">
        <v>0</v>
      </c>
      <c r="I67" s="206">
        <v>2.79</v>
      </c>
      <c r="J67" s="206">
        <v>0.05</v>
      </c>
      <c r="K67" s="206">
        <v>2.61</v>
      </c>
      <c r="L67" s="206">
        <v>0.09</v>
      </c>
      <c r="M67" s="206">
        <v>0.1</v>
      </c>
      <c r="N67" s="206">
        <v>0.11</v>
      </c>
      <c r="O67" s="206">
        <v>0.12</v>
      </c>
      <c r="P67" s="206">
        <v>4.26</v>
      </c>
      <c r="Q67" s="206">
        <v>0.38</v>
      </c>
      <c r="R67" s="206">
        <v>1.1200000000000001</v>
      </c>
      <c r="S67" s="206">
        <v>0.32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2.23</v>
      </c>
      <c r="AD67" s="206">
        <v>0</v>
      </c>
      <c r="AE67" s="206">
        <v>0</v>
      </c>
      <c r="AF67" s="206">
        <v>0</v>
      </c>
      <c r="AG67" s="206">
        <v>56.76</v>
      </c>
      <c r="AH67" s="206">
        <v>12.12</v>
      </c>
      <c r="AI67" s="206">
        <v>0</v>
      </c>
      <c r="AJ67" s="206">
        <v>0</v>
      </c>
      <c r="AK67" s="206">
        <v>4.93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2.06</v>
      </c>
      <c r="G68" s="206">
        <v>0</v>
      </c>
      <c r="H68" s="206">
        <v>0</v>
      </c>
      <c r="I68" s="206">
        <v>2.79</v>
      </c>
      <c r="J68" s="206">
        <v>0.05</v>
      </c>
      <c r="K68" s="206">
        <v>2.61</v>
      </c>
      <c r="L68" s="206">
        <v>0.09</v>
      </c>
      <c r="M68" s="206">
        <v>0.1</v>
      </c>
      <c r="N68" s="206">
        <v>0.11</v>
      </c>
      <c r="O68" s="206">
        <v>0.12</v>
      </c>
      <c r="P68" s="206">
        <v>4.26</v>
      </c>
      <c r="Q68" s="206">
        <v>0.38</v>
      </c>
      <c r="R68" s="206">
        <v>1.1200000000000001</v>
      </c>
      <c r="S68" s="206">
        <v>0.32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2.23</v>
      </c>
      <c r="AD68" s="206">
        <v>0</v>
      </c>
      <c r="AE68" s="206">
        <v>0</v>
      </c>
      <c r="AF68" s="206">
        <v>0</v>
      </c>
      <c r="AG68" s="206">
        <v>56.76</v>
      </c>
      <c r="AH68" s="206">
        <v>12.12</v>
      </c>
      <c r="AI68" s="206">
        <v>0</v>
      </c>
      <c r="AJ68" s="206">
        <v>0</v>
      </c>
      <c r="AK68" s="206">
        <v>4.93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2.06</v>
      </c>
      <c r="G69" s="206">
        <v>0</v>
      </c>
      <c r="H69" s="206">
        <v>0</v>
      </c>
      <c r="I69" s="206">
        <v>2.79</v>
      </c>
      <c r="J69" s="206">
        <v>0.05</v>
      </c>
      <c r="K69" s="206">
        <v>2.61</v>
      </c>
      <c r="L69" s="206">
        <v>0.09</v>
      </c>
      <c r="M69" s="206">
        <v>0.1</v>
      </c>
      <c r="N69" s="206">
        <v>0.11</v>
      </c>
      <c r="O69" s="206">
        <v>0.12</v>
      </c>
      <c r="P69" s="206">
        <v>4.26</v>
      </c>
      <c r="Q69" s="206">
        <v>0.38</v>
      </c>
      <c r="R69" s="206">
        <v>1.1200000000000001</v>
      </c>
      <c r="S69" s="206">
        <v>0.32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2.23</v>
      </c>
      <c r="AD69" s="206">
        <v>0</v>
      </c>
      <c r="AE69" s="206">
        <v>0</v>
      </c>
      <c r="AF69" s="206">
        <v>0</v>
      </c>
      <c r="AG69" s="206">
        <v>56.76</v>
      </c>
      <c r="AH69" s="206">
        <v>18.18</v>
      </c>
      <c r="AI69" s="206">
        <v>0</v>
      </c>
      <c r="AJ69" s="206">
        <v>0</v>
      </c>
      <c r="AK69" s="206">
        <v>5.03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2.06</v>
      </c>
      <c r="G70" s="206">
        <v>0</v>
      </c>
      <c r="H70" s="206">
        <v>0</v>
      </c>
      <c r="I70" s="206">
        <v>2.79</v>
      </c>
      <c r="J70" s="206">
        <v>0.05</v>
      </c>
      <c r="K70" s="206">
        <v>2.61</v>
      </c>
      <c r="L70" s="206">
        <v>0.09</v>
      </c>
      <c r="M70" s="206">
        <v>0.1</v>
      </c>
      <c r="N70" s="206">
        <v>0.11</v>
      </c>
      <c r="O70" s="206">
        <v>0.12</v>
      </c>
      <c r="P70" s="206">
        <v>4.26</v>
      </c>
      <c r="Q70" s="206">
        <v>0.38</v>
      </c>
      <c r="R70" s="206">
        <v>1.1200000000000001</v>
      </c>
      <c r="S70" s="206">
        <v>0.32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2.1800000000000002</v>
      </c>
      <c r="AD70" s="206">
        <v>0</v>
      </c>
      <c r="AE70" s="206">
        <v>0</v>
      </c>
      <c r="AF70" s="206">
        <v>0</v>
      </c>
      <c r="AG70" s="206">
        <v>56.76</v>
      </c>
      <c r="AH70" s="206">
        <v>18.18</v>
      </c>
      <c r="AI70" s="206">
        <v>0</v>
      </c>
      <c r="AJ70" s="206">
        <v>0</v>
      </c>
      <c r="AK70" s="206">
        <v>5.24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2.06</v>
      </c>
      <c r="G71" s="206">
        <v>0</v>
      </c>
      <c r="H71" s="206">
        <v>0</v>
      </c>
      <c r="I71" s="206">
        <v>2.79</v>
      </c>
      <c r="J71" s="206">
        <v>0.05</v>
      </c>
      <c r="K71" s="206">
        <v>2.61</v>
      </c>
      <c r="L71" s="206">
        <v>0.09</v>
      </c>
      <c r="M71" s="206">
        <v>0.1</v>
      </c>
      <c r="N71" s="206">
        <v>0.11</v>
      </c>
      <c r="O71" s="206">
        <v>0.12</v>
      </c>
      <c r="P71" s="206">
        <v>4.26</v>
      </c>
      <c r="Q71" s="206">
        <v>0.38</v>
      </c>
      <c r="R71" s="206">
        <v>1.1200000000000001</v>
      </c>
      <c r="S71" s="206">
        <v>0.32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2.1800000000000002</v>
      </c>
      <c r="AD71" s="206">
        <v>0</v>
      </c>
      <c r="AE71" s="206">
        <v>0</v>
      </c>
      <c r="AF71" s="206">
        <v>0</v>
      </c>
      <c r="AG71" s="206">
        <v>56.76</v>
      </c>
      <c r="AH71" s="206">
        <v>24.24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2.06</v>
      </c>
      <c r="G72" s="206">
        <v>0</v>
      </c>
      <c r="H72" s="206">
        <v>0</v>
      </c>
      <c r="I72" s="206">
        <v>2.79</v>
      </c>
      <c r="J72" s="206">
        <v>0.05</v>
      </c>
      <c r="K72" s="206">
        <v>2.61</v>
      </c>
      <c r="L72" s="206">
        <v>0.09</v>
      </c>
      <c r="M72" s="206">
        <v>0.1</v>
      </c>
      <c r="N72" s="206">
        <v>0.11</v>
      </c>
      <c r="O72" s="206">
        <v>0.12</v>
      </c>
      <c r="P72" s="206">
        <v>4.26</v>
      </c>
      <c r="Q72" s="206">
        <v>0.38</v>
      </c>
      <c r="R72" s="206">
        <v>1.1200000000000001</v>
      </c>
      <c r="S72" s="206">
        <v>0.32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2.1800000000000002</v>
      </c>
      <c r="AD72" s="206">
        <v>0</v>
      </c>
      <c r="AE72" s="206">
        <v>0</v>
      </c>
      <c r="AF72" s="206">
        <v>0</v>
      </c>
      <c r="AG72" s="206">
        <v>56.76</v>
      </c>
      <c r="AH72" s="206">
        <v>18.18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2.06</v>
      </c>
      <c r="G73" s="206">
        <v>0</v>
      </c>
      <c r="H73" s="206">
        <v>0</v>
      </c>
      <c r="I73" s="206">
        <v>2.79</v>
      </c>
      <c r="J73" s="206">
        <v>0.05</v>
      </c>
      <c r="K73" s="206">
        <v>2.61</v>
      </c>
      <c r="L73" s="206">
        <v>0.09</v>
      </c>
      <c r="M73" s="206">
        <v>0.1</v>
      </c>
      <c r="N73" s="206">
        <v>0.11</v>
      </c>
      <c r="O73" s="206">
        <v>0.12</v>
      </c>
      <c r="P73" s="206">
        <v>4.26</v>
      </c>
      <c r="Q73" s="206">
        <v>0.38</v>
      </c>
      <c r="R73" s="206">
        <v>1.1200000000000001</v>
      </c>
      <c r="S73" s="206">
        <v>0.32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2.1800000000000002</v>
      </c>
      <c r="AD73" s="206">
        <v>0</v>
      </c>
      <c r="AE73" s="206">
        <v>0</v>
      </c>
      <c r="AF73" s="206">
        <v>0</v>
      </c>
      <c r="AG73" s="206">
        <v>56.63</v>
      </c>
      <c r="AH73" s="206">
        <v>12.12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2.06</v>
      </c>
      <c r="G74" s="206">
        <v>0</v>
      </c>
      <c r="H74" s="206">
        <v>0</v>
      </c>
      <c r="I74" s="206">
        <v>2.79</v>
      </c>
      <c r="J74" s="206">
        <v>0.05</v>
      </c>
      <c r="K74" s="206">
        <v>2.61</v>
      </c>
      <c r="L74" s="206">
        <v>0.09</v>
      </c>
      <c r="M74" s="206">
        <v>0.1</v>
      </c>
      <c r="N74" s="206">
        <v>0.11</v>
      </c>
      <c r="O74" s="206">
        <v>0.12</v>
      </c>
      <c r="P74" s="206">
        <v>4.26</v>
      </c>
      <c r="Q74" s="206">
        <v>0.38</v>
      </c>
      <c r="R74" s="206">
        <v>1.1200000000000001</v>
      </c>
      <c r="S74" s="206">
        <v>0.32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2.1800000000000002</v>
      </c>
      <c r="AD74" s="206">
        <v>0</v>
      </c>
      <c r="AE74" s="206">
        <v>0</v>
      </c>
      <c r="AF74" s="206">
        <v>0</v>
      </c>
      <c r="AG74" s="206">
        <v>56.63</v>
      </c>
      <c r="AH74" s="206">
        <v>12.12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2.06</v>
      </c>
      <c r="G75" s="206">
        <v>0</v>
      </c>
      <c r="H75" s="206">
        <v>0</v>
      </c>
      <c r="I75" s="206">
        <v>2.79</v>
      </c>
      <c r="J75" s="206">
        <v>0.05</v>
      </c>
      <c r="K75" s="206">
        <v>2.61</v>
      </c>
      <c r="L75" s="206">
        <v>0.09</v>
      </c>
      <c r="M75" s="206">
        <v>0.1</v>
      </c>
      <c r="N75" s="206">
        <v>0.11</v>
      </c>
      <c r="O75" s="206">
        <v>0.12</v>
      </c>
      <c r="P75" s="206">
        <v>4.26</v>
      </c>
      <c r="Q75" s="206">
        <v>0.38</v>
      </c>
      <c r="R75" s="206">
        <v>1.1200000000000001</v>
      </c>
      <c r="S75" s="206">
        <v>0.32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2.13</v>
      </c>
      <c r="AD75" s="206">
        <v>0</v>
      </c>
      <c r="AE75" s="206">
        <v>0</v>
      </c>
      <c r="AF75" s="206">
        <v>0</v>
      </c>
      <c r="AG75" s="206">
        <v>56.63</v>
      </c>
      <c r="AH75" s="206">
        <v>0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2.06</v>
      </c>
      <c r="G76" s="206">
        <v>0</v>
      </c>
      <c r="H76" s="206">
        <v>0</v>
      </c>
      <c r="I76" s="206">
        <v>2.79</v>
      </c>
      <c r="J76" s="206">
        <v>0.05</v>
      </c>
      <c r="K76" s="206">
        <v>2.61</v>
      </c>
      <c r="L76" s="206">
        <v>0.09</v>
      </c>
      <c r="M76" s="206">
        <v>0.1</v>
      </c>
      <c r="N76" s="206">
        <v>0.11</v>
      </c>
      <c r="O76" s="206">
        <v>0.12</v>
      </c>
      <c r="P76" s="206">
        <v>4.26</v>
      </c>
      <c r="Q76" s="206">
        <v>0.38</v>
      </c>
      <c r="R76" s="206">
        <v>1.1200000000000001</v>
      </c>
      <c r="S76" s="206">
        <v>0.32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2.13</v>
      </c>
      <c r="AD76" s="206">
        <v>0</v>
      </c>
      <c r="AE76" s="206">
        <v>0</v>
      </c>
      <c r="AF76" s="206">
        <v>0</v>
      </c>
      <c r="AG76" s="206">
        <v>56.63</v>
      </c>
      <c r="AH76" s="206">
        <v>0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2.06</v>
      </c>
      <c r="G77" s="206">
        <v>0</v>
      </c>
      <c r="H77" s="206">
        <v>0</v>
      </c>
      <c r="I77" s="206">
        <v>2.79</v>
      </c>
      <c r="J77" s="206">
        <v>0.05</v>
      </c>
      <c r="K77" s="206">
        <v>2.61</v>
      </c>
      <c r="L77" s="206">
        <v>0.09</v>
      </c>
      <c r="M77" s="206">
        <v>0.1</v>
      </c>
      <c r="N77" s="206">
        <v>0.11</v>
      </c>
      <c r="O77" s="206">
        <v>0.12</v>
      </c>
      <c r="P77" s="206">
        <v>4.26</v>
      </c>
      <c r="Q77" s="206">
        <v>0.38</v>
      </c>
      <c r="R77" s="206">
        <v>1.1200000000000001</v>
      </c>
      <c r="S77" s="206">
        <v>0.32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2.13</v>
      </c>
      <c r="AD77" s="206">
        <v>0</v>
      </c>
      <c r="AE77" s="206">
        <v>0</v>
      </c>
      <c r="AF77" s="206">
        <v>0</v>
      </c>
      <c r="AG77" s="206">
        <v>56.63</v>
      </c>
      <c r="AH77" s="206">
        <v>0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2.06</v>
      </c>
      <c r="G78" s="206">
        <v>0</v>
      </c>
      <c r="H78" s="206">
        <v>0</v>
      </c>
      <c r="I78" s="206">
        <v>2.79</v>
      </c>
      <c r="J78" s="206">
        <v>0.05</v>
      </c>
      <c r="K78" s="206">
        <v>2.61</v>
      </c>
      <c r="L78" s="206">
        <v>0.09</v>
      </c>
      <c r="M78" s="206">
        <v>0.1</v>
      </c>
      <c r="N78" s="206">
        <v>0.11</v>
      </c>
      <c r="O78" s="206">
        <v>0.12</v>
      </c>
      <c r="P78" s="206">
        <v>4.26</v>
      </c>
      <c r="Q78" s="206">
        <v>0.38</v>
      </c>
      <c r="R78" s="206">
        <v>1.1200000000000001</v>
      </c>
      <c r="S78" s="206">
        <v>0.32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2.13</v>
      </c>
      <c r="AD78" s="206">
        <v>0</v>
      </c>
      <c r="AE78" s="206">
        <v>0</v>
      </c>
      <c r="AF78" s="206">
        <v>0</v>
      </c>
      <c r="AG78" s="206">
        <v>56.76</v>
      </c>
      <c r="AH78" s="206">
        <v>0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2.06</v>
      </c>
      <c r="G79" s="206">
        <v>0</v>
      </c>
      <c r="H79" s="206">
        <v>0</v>
      </c>
      <c r="I79" s="206">
        <v>2.79</v>
      </c>
      <c r="J79" s="206">
        <v>0.05</v>
      </c>
      <c r="K79" s="206">
        <v>2.61</v>
      </c>
      <c r="L79" s="206">
        <v>0.09</v>
      </c>
      <c r="M79" s="206">
        <v>0.1</v>
      </c>
      <c r="N79" s="206">
        <v>0.11</v>
      </c>
      <c r="O79" s="206">
        <v>0.12</v>
      </c>
      <c r="P79" s="206">
        <v>4.26</v>
      </c>
      <c r="Q79" s="206">
        <v>0.38</v>
      </c>
      <c r="R79" s="206">
        <v>1.1200000000000001</v>
      </c>
      <c r="S79" s="206">
        <v>0.32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2.13</v>
      </c>
      <c r="AD79" s="206">
        <v>0</v>
      </c>
      <c r="AE79" s="206">
        <v>0</v>
      </c>
      <c r="AF79" s="206">
        <v>0</v>
      </c>
      <c r="AG79" s="206">
        <v>56.76</v>
      </c>
      <c r="AH79" s="206">
        <v>0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2.06</v>
      </c>
      <c r="G80" s="206">
        <v>0</v>
      </c>
      <c r="H80" s="206">
        <v>0</v>
      </c>
      <c r="I80" s="206">
        <v>2.79</v>
      </c>
      <c r="J80" s="206">
        <v>0.05</v>
      </c>
      <c r="K80" s="206">
        <v>2.61</v>
      </c>
      <c r="L80" s="206">
        <v>0.09</v>
      </c>
      <c r="M80" s="206">
        <v>0.1</v>
      </c>
      <c r="N80" s="206">
        <v>0.11</v>
      </c>
      <c r="O80" s="206">
        <v>0.12</v>
      </c>
      <c r="P80" s="206">
        <v>4.26</v>
      </c>
      <c r="Q80" s="206">
        <v>0.38</v>
      </c>
      <c r="R80" s="206">
        <v>1.1200000000000001</v>
      </c>
      <c r="S80" s="206">
        <v>0.32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2.13</v>
      </c>
      <c r="AD80" s="206">
        <v>0</v>
      </c>
      <c r="AE80" s="206">
        <v>0</v>
      </c>
      <c r="AF80" s="206">
        <v>0</v>
      </c>
      <c r="AG80" s="206">
        <v>56.76</v>
      </c>
      <c r="AH80" s="206">
        <v>0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2.06</v>
      </c>
      <c r="G81" s="206">
        <v>0</v>
      </c>
      <c r="H81" s="206">
        <v>0</v>
      </c>
      <c r="I81" s="206">
        <v>2.79</v>
      </c>
      <c r="J81" s="206">
        <v>0.05</v>
      </c>
      <c r="K81" s="206">
        <v>2.61</v>
      </c>
      <c r="L81" s="206">
        <v>0.09</v>
      </c>
      <c r="M81" s="206">
        <v>0.1</v>
      </c>
      <c r="N81" s="206">
        <v>0.11</v>
      </c>
      <c r="O81" s="206">
        <v>0.12</v>
      </c>
      <c r="P81" s="206">
        <v>4.26</v>
      </c>
      <c r="Q81" s="206">
        <v>0.38</v>
      </c>
      <c r="R81" s="206">
        <v>1.1200000000000001</v>
      </c>
      <c r="S81" s="206">
        <v>0.32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2.13</v>
      </c>
      <c r="AD81" s="206">
        <v>0</v>
      </c>
      <c r="AE81" s="206">
        <v>0</v>
      </c>
      <c r="AF81" s="206">
        <v>0</v>
      </c>
      <c r="AG81" s="206">
        <v>2.2200000000000002</v>
      </c>
      <c r="AH81" s="206">
        <v>0</v>
      </c>
      <c r="AI81" s="206">
        <v>54.54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2.06</v>
      </c>
      <c r="G82" s="206">
        <v>0</v>
      </c>
      <c r="H82" s="206">
        <v>0</v>
      </c>
      <c r="I82" s="206">
        <v>2.79</v>
      </c>
      <c r="J82" s="206">
        <v>0.05</v>
      </c>
      <c r="K82" s="206">
        <v>2.61</v>
      </c>
      <c r="L82" s="206">
        <v>0.09</v>
      </c>
      <c r="M82" s="206">
        <v>0.1</v>
      </c>
      <c r="N82" s="206">
        <v>0.11</v>
      </c>
      <c r="O82" s="206">
        <v>0.12</v>
      </c>
      <c r="P82" s="206">
        <v>4.26</v>
      </c>
      <c r="Q82" s="206">
        <v>0.38</v>
      </c>
      <c r="R82" s="206">
        <v>1.1200000000000001</v>
      </c>
      <c r="S82" s="206">
        <v>0.32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2.13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54.54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2.06</v>
      </c>
      <c r="G83" s="206">
        <v>0</v>
      </c>
      <c r="H83" s="206">
        <v>0</v>
      </c>
      <c r="I83" s="206">
        <v>2.81</v>
      </c>
      <c r="J83" s="206">
        <v>0.05</v>
      </c>
      <c r="K83" s="206">
        <v>2.61</v>
      </c>
      <c r="L83" s="206">
        <v>0.09</v>
      </c>
      <c r="M83" s="206">
        <v>0.1</v>
      </c>
      <c r="N83" s="206">
        <v>0.11</v>
      </c>
      <c r="O83" s="206">
        <v>0.12</v>
      </c>
      <c r="P83" s="206">
        <v>4.26</v>
      </c>
      <c r="Q83" s="206">
        <v>0.38</v>
      </c>
      <c r="R83" s="206">
        <v>1.1200000000000001</v>
      </c>
      <c r="S83" s="206">
        <v>0.32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2.13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54.54</v>
      </c>
      <c r="AJ83" s="206">
        <v>0</v>
      </c>
      <c r="AK83" s="206">
        <v>5.14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2.06</v>
      </c>
      <c r="G84" s="206">
        <v>0</v>
      </c>
      <c r="H84" s="206">
        <v>0</v>
      </c>
      <c r="I84" s="206">
        <v>2.81</v>
      </c>
      <c r="J84" s="206">
        <v>0.05</v>
      </c>
      <c r="K84" s="206">
        <v>2.61</v>
      </c>
      <c r="L84" s="206">
        <v>0.09</v>
      </c>
      <c r="M84" s="206">
        <v>0.1</v>
      </c>
      <c r="N84" s="206">
        <v>0.11</v>
      </c>
      <c r="O84" s="206">
        <v>0.12</v>
      </c>
      <c r="P84" s="206">
        <v>4.26</v>
      </c>
      <c r="Q84" s="206">
        <v>0.38</v>
      </c>
      <c r="R84" s="206">
        <v>1.1200000000000001</v>
      </c>
      <c r="S84" s="206">
        <v>0.32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54.54</v>
      </c>
      <c r="AJ84" s="206">
        <v>0</v>
      </c>
      <c r="AK84" s="206">
        <v>5.14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2.06</v>
      </c>
      <c r="G85" s="206">
        <v>0</v>
      </c>
      <c r="H85" s="206">
        <v>0</v>
      </c>
      <c r="I85" s="206">
        <v>2.81</v>
      </c>
      <c r="J85" s="206">
        <v>0.05</v>
      </c>
      <c r="K85" s="206">
        <v>2.61</v>
      </c>
      <c r="L85" s="206">
        <v>0.09</v>
      </c>
      <c r="M85" s="206">
        <v>0.1</v>
      </c>
      <c r="N85" s="206">
        <v>0.11</v>
      </c>
      <c r="O85" s="206">
        <v>0.12</v>
      </c>
      <c r="P85" s="206">
        <v>4.26</v>
      </c>
      <c r="Q85" s="206">
        <v>0.38</v>
      </c>
      <c r="R85" s="206">
        <v>1.1200000000000001</v>
      </c>
      <c r="S85" s="206">
        <v>0.41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54.54</v>
      </c>
      <c r="AJ85" s="206">
        <v>0</v>
      </c>
      <c r="AK85" s="206">
        <v>4.97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2.06</v>
      </c>
      <c r="G86" s="206">
        <v>0</v>
      </c>
      <c r="H86" s="206">
        <v>0</v>
      </c>
      <c r="I86" s="206">
        <v>2.81</v>
      </c>
      <c r="J86" s="206">
        <v>0.05</v>
      </c>
      <c r="K86" s="206">
        <v>2.61</v>
      </c>
      <c r="L86" s="206">
        <v>0.09</v>
      </c>
      <c r="M86" s="206">
        <v>0.1</v>
      </c>
      <c r="N86" s="206">
        <v>0.11</v>
      </c>
      <c r="O86" s="206">
        <v>0.12</v>
      </c>
      <c r="P86" s="206">
        <v>4.26</v>
      </c>
      <c r="Q86" s="206">
        <v>0.38</v>
      </c>
      <c r="R86" s="206">
        <v>1.1200000000000001</v>
      </c>
      <c r="S86" s="206">
        <v>0.5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54.54</v>
      </c>
      <c r="AJ86" s="206">
        <v>0</v>
      </c>
      <c r="AK86" s="206">
        <v>4.88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2.06</v>
      </c>
      <c r="G87" s="206">
        <v>0</v>
      </c>
      <c r="H87" s="206">
        <v>0</v>
      </c>
      <c r="I87" s="206">
        <v>2.81</v>
      </c>
      <c r="J87" s="206">
        <v>0.05</v>
      </c>
      <c r="K87" s="206">
        <v>2.61</v>
      </c>
      <c r="L87" s="206">
        <v>0.09</v>
      </c>
      <c r="M87" s="206">
        <v>0.1</v>
      </c>
      <c r="N87" s="206">
        <v>0.11</v>
      </c>
      <c r="O87" s="206">
        <v>0.12</v>
      </c>
      <c r="P87" s="206">
        <v>4.26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54.54</v>
      </c>
      <c r="AJ87" s="206">
        <v>0</v>
      </c>
      <c r="AK87" s="206">
        <v>4.1399999999999997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2.06</v>
      </c>
      <c r="G88" s="206">
        <v>0</v>
      </c>
      <c r="H88" s="206">
        <v>0</v>
      </c>
      <c r="I88" s="206">
        <v>2.81</v>
      </c>
      <c r="J88" s="206">
        <v>0.05</v>
      </c>
      <c r="K88" s="206">
        <v>2.61</v>
      </c>
      <c r="L88" s="206">
        <v>0.09</v>
      </c>
      <c r="M88" s="206">
        <v>0.1</v>
      </c>
      <c r="N88" s="206">
        <v>0.11</v>
      </c>
      <c r="O88" s="206">
        <v>0.12</v>
      </c>
      <c r="P88" s="206">
        <v>4.26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54.54</v>
      </c>
      <c r="AJ88" s="206">
        <v>0</v>
      </c>
      <c r="AK88" s="206">
        <v>4.1399999999999997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2.06</v>
      </c>
      <c r="G89" s="206">
        <v>0</v>
      </c>
      <c r="H89" s="206">
        <v>0</v>
      </c>
      <c r="I89" s="206">
        <v>2.81</v>
      </c>
      <c r="J89" s="206">
        <v>0.05</v>
      </c>
      <c r="K89" s="206">
        <v>2.61</v>
      </c>
      <c r="L89" s="206">
        <v>0</v>
      </c>
      <c r="M89" s="206">
        <v>0.1</v>
      </c>
      <c r="N89" s="206">
        <v>0.11</v>
      </c>
      <c r="O89" s="206">
        <v>0.12</v>
      </c>
      <c r="P89" s="206">
        <v>4.26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54.54</v>
      </c>
      <c r="AJ89" s="206">
        <v>0</v>
      </c>
      <c r="AK89" s="206">
        <v>4.1399999999999997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2.06</v>
      </c>
      <c r="G90" s="206">
        <v>0</v>
      </c>
      <c r="H90" s="206">
        <v>0</v>
      </c>
      <c r="I90" s="206">
        <v>2.81</v>
      </c>
      <c r="J90" s="206">
        <v>0.05</v>
      </c>
      <c r="K90" s="206">
        <v>2.61</v>
      </c>
      <c r="L90" s="206">
        <v>0</v>
      </c>
      <c r="M90" s="206">
        <v>0.1</v>
      </c>
      <c r="N90" s="206">
        <v>0.11</v>
      </c>
      <c r="O90" s="206">
        <v>0.12</v>
      </c>
      <c r="P90" s="206">
        <v>4.26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54.54</v>
      </c>
      <c r="AJ90" s="206">
        <v>0</v>
      </c>
      <c r="AK90" s="206">
        <v>4.1399999999999997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2.06</v>
      </c>
      <c r="G91" s="206">
        <v>0</v>
      </c>
      <c r="H91" s="206">
        <v>0</v>
      </c>
      <c r="I91" s="206">
        <v>2.84</v>
      </c>
      <c r="J91" s="206">
        <v>0.05</v>
      </c>
      <c r="K91" s="206">
        <v>2.61</v>
      </c>
      <c r="L91" s="206">
        <v>0.09</v>
      </c>
      <c r="M91" s="206">
        <v>0.1</v>
      </c>
      <c r="N91" s="206">
        <v>0.11</v>
      </c>
      <c r="O91" s="206">
        <v>0.12</v>
      </c>
      <c r="P91" s="206">
        <v>4.26</v>
      </c>
      <c r="Q91" s="206">
        <v>0.38</v>
      </c>
      <c r="R91" s="206">
        <v>1.1200000000000001</v>
      </c>
      <c r="S91" s="206">
        <v>0.57999999999999996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54.54</v>
      </c>
      <c r="AJ91" s="206">
        <v>0</v>
      </c>
      <c r="AK91" s="206">
        <v>4.1399999999999997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2.06</v>
      </c>
      <c r="G92" s="206">
        <v>0</v>
      </c>
      <c r="H92" s="206">
        <v>0</v>
      </c>
      <c r="I92" s="206">
        <v>2.84</v>
      </c>
      <c r="J92" s="206">
        <v>0.05</v>
      </c>
      <c r="K92" s="206">
        <v>2.61</v>
      </c>
      <c r="L92" s="206">
        <v>0.09</v>
      </c>
      <c r="M92" s="206">
        <v>0.1</v>
      </c>
      <c r="N92" s="206">
        <v>0.11</v>
      </c>
      <c r="O92" s="206">
        <v>0.12</v>
      </c>
      <c r="P92" s="206">
        <v>4.26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54.54</v>
      </c>
      <c r="AJ92" s="206">
        <v>0</v>
      </c>
      <c r="AK92" s="206">
        <v>4.1399999999999997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2.06</v>
      </c>
      <c r="G93" s="206">
        <v>0</v>
      </c>
      <c r="H93" s="206">
        <v>0</v>
      </c>
      <c r="I93" s="206">
        <v>2.84</v>
      </c>
      <c r="J93" s="206">
        <v>0.05</v>
      </c>
      <c r="K93" s="206">
        <v>2.61</v>
      </c>
      <c r="L93" s="206">
        <v>0.09</v>
      </c>
      <c r="M93" s="206">
        <v>0.1</v>
      </c>
      <c r="N93" s="206">
        <v>0.11</v>
      </c>
      <c r="O93" s="206">
        <v>0.12</v>
      </c>
      <c r="P93" s="206">
        <v>4.26</v>
      </c>
      <c r="Q93" s="206">
        <v>0.38</v>
      </c>
      <c r="R93" s="206">
        <v>0.91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54.54</v>
      </c>
      <c r="AJ93" s="206">
        <v>0</v>
      </c>
      <c r="AK93" s="206">
        <v>3.72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2.06</v>
      </c>
      <c r="G94" s="206">
        <v>0</v>
      </c>
      <c r="H94" s="206">
        <v>0</v>
      </c>
      <c r="I94" s="206">
        <v>2.84</v>
      </c>
      <c r="J94" s="206">
        <v>0.05</v>
      </c>
      <c r="K94" s="206">
        <v>2.61</v>
      </c>
      <c r="L94" s="206">
        <v>0.09</v>
      </c>
      <c r="M94" s="206">
        <v>0.1</v>
      </c>
      <c r="N94" s="206">
        <v>0.11</v>
      </c>
      <c r="O94" s="206">
        <v>0.12</v>
      </c>
      <c r="P94" s="206">
        <v>4.26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54.54</v>
      </c>
      <c r="AJ94" s="206">
        <v>0</v>
      </c>
      <c r="AK94" s="206">
        <v>3.72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2.06</v>
      </c>
      <c r="G95" s="206">
        <v>0</v>
      </c>
      <c r="H95" s="206">
        <v>0</v>
      </c>
      <c r="I95" s="206">
        <v>2.84</v>
      </c>
      <c r="J95" s="206">
        <v>0.05</v>
      </c>
      <c r="K95" s="206">
        <v>2.61</v>
      </c>
      <c r="L95" s="206">
        <v>0.09</v>
      </c>
      <c r="M95" s="206">
        <v>0.1</v>
      </c>
      <c r="N95" s="206">
        <v>0.11</v>
      </c>
      <c r="O95" s="206">
        <v>0.12</v>
      </c>
      <c r="P95" s="206">
        <v>4.26</v>
      </c>
      <c r="Q95" s="206">
        <v>0.38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54.54</v>
      </c>
      <c r="AJ95" s="206">
        <v>0</v>
      </c>
      <c r="AK95" s="206">
        <v>3.72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2.06</v>
      </c>
      <c r="G96" s="206">
        <v>0</v>
      </c>
      <c r="H96" s="206">
        <v>0</v>
      </c>
      <c r="I96" s="206">
        <v>2.84</v>
      </c>
      <c r="J96" s="206">
        <v>0.05</v>
      </c>
      <c r="K96" s="206">
        <v>2.61</v>
      </c>
      <c r="L96" s="206">
        <v>0.09</v>
      </c>
      <c r="M96" s="206">
        <v>0.1</v>
      </c>
      <c r="N96" s="206">
        <v>0.11</v>
      </c>
      <c r="O96" s="206">
        <v>0.12</v>
      </c>
      <c r="P96" s="206">
        <v>4.26</v>
      </c>
      <c r="Q96" s="206">
        <v>0.38</v>
      </c>
      <c r="R96" s="206">
        <v>1.1200000000000001</v>
      </c>
      <c r="S96" s="206">
        <v>0.57999999999999996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54.54</v>
      </c>
      <c r="AJ96" s="206">
        <v>0</v>
      </c>
      <c r="AK96" s="206">
        <v>3.72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2.06</v>
      </c>
      <c r="G97" s="206">
        <v>0</v>
      </c>
      <c r="H97" s="206">
        <v>0</v>
      </c>
      <c r="I97" s="206">
        <v>2.84</v>
      </c>
      <c r="J97" s="206">
        <v>0.05</v>
      </c>
      <c r="K97" s="206">
        <v>2.61</v>
      </c>
      <c r="L97" s="206">
        <v>0.09</v>
      </c>
      <c r="M97" s="206">
        <v>0.1</v>
      </c>
      <c r="N97" s="206">
        <v>0.11</v>
      </c>
      <c r="O97" s="206">
        <v>0.12</v>
      </c>
      <c r="P97" s="206">
        <v>4.26</v>
      </c>
      <c r="Q97" s="206">
        <v>0.38</v>
      </c>
      <c r="R97" s="206">
        <v>1.1200000000000001</v>
      </c>
      <c r="S97" s="206">
        <v>0.57999999999999996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54.54</v>
      </c>
      <c r="AJ97" s="206">
        <v>0</v>
      </c>
      <c r="AK97" s="206">
        <v>3.72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2.06</v>
      </c>
      <c r="G98" s="206">
        <v>0</v>
      </c>
      <c r="H98" s="206">
        <v>0</v>
      </c>
      <c r="I98" s="206">
        <v>2.84</v>
      </c>
      <c r="J98" s="206">
        <v>0.05</v>
      </c>
      <c r="K98" s="206">
        <v>2.61</v>
      </c>
      <c r="L98" s="206">
        <v>0.09</v>
      </c>
      <c r="M98" s="206">
        <v>0.1</v>
      </c>
      <c r="N98" s="206">
        <v>0.11</v>
      </c>
      <c r="O98" s="206">
        <v>0.12</v>
      </c>
      <c r="P98" s="206">
        <v>4.26</v>
      </c>
      <c r="Q98" s="206">
        <v>0.19</v>
      </c>
      <c r="R98" s="206">
        <v>1.1200000000000001</v>
      </c>
      <c r="S98" s="206">
        <v>0.42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54.54</v>
      </c>
      <c r="AJ98" s="206">
        <v>0</v>
      </c>
      <c r="AK98" s="206">
        <v>3.72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7.1200000000000031E-3</v>
      </c>
      <c r="D99">
        <f t="shared" si="0"/>
        <v>9.6000000000000035E-4</v>
      </c>
      <c r="E99">
        <f t="shared" si="0"/>
        <v>0</v>
      </c>
      <c r="F99">
        <f t="shared" si="0"/>
        <v>4.2097500000000038E-2</v>
      </c>
      <c r="G99">
        <f t="shared" si="0"/>
        <v>6.1224999999999969E-3</v>
      </c>
      <c r="H99">
        <f t="shared" si="0"/>
        <v>0</v>
      </c>
      <c r="I99">
        <f t="shared" si="0"/>
        <v>6.667999999999992E-2</v>
      </c>
      <c r="J99">
        <f t="shared" si="0"/>
        <v>1.7899999999999984E-3</v>
      </c>
      <c r="K99">
        <f t="shared" si="0"/>
        <v>6.2640000000000154E-2</v>
      </c>
      <c r="L99">
        <f t="shared" si="0"/>
        <v>2.1324999999999985E-3</v>
      </c>
      <c r="M99">
        <f t="shared" si="0"/>
        <v>2.3999999999999955E-3</v>
      </c>
      <c r="N99">
        <f t="shared" si="0"/>
        <v>2.6399999999999991E-3</v>
      </c>
      <c r="O99">
        <f t="shared" si="0"/>
        <v>2.8799999999999958E-3</v>
      </c>
      <c r="P99">
        <f t="shared" si="0"/>
        <v>0.10223999999999987</v>
      </c>
      <c r="Q99">
        <f t="shared" si="0"/>
        <v>8.2549999999999932E-3</v>
      </c>
      <c r="R99">
        <f t="shared" si="0"/>
        <v>2.5677500000000023E-2</v>
      </c>
      <c r="S99">
        <f t="shared" si="0"/>
        <v>1.1074999999999991E-2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5.3105000000000006E-2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0.76910500000000093</v>
      </c>
      <c r="AH99">
        <f t="shared" si="0"/>
        <v>3.1815000000000003E-2</v>
      </c>
      <c r="AI99">
        <f t="shared" si="0"/>
        <v>0.24542999999999995</v>
      </c>
      <c r="AJ99">
        <f t="shared" si="0"/>
        <v>0</v>
      </c>
      <c r="AK99">
        <f t="shared" si="0"/>
        <v>0.11716000000000017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12.28</v>
      </c>
      <c r="D3" s="206">
        <v>0</v>
      </c>
      <c r="E3" s="206">
        <v>0</v>
      </c>
      <c r="F3" s="206">
        <v>16.14</v>
      </c>
      <c r="G3" s="206">
        <v>6.75</v>
      </c>
      <c r="H3" s="206">
        <v>0</v>
      </c>
      <c r="I3" s="206">
        <v>29.82</v>
      </c>
      <c r="J3" s="206">
        <v>0.51</v>
      </c>
      <c r="K3" s="206">
        <v>7.37</v>
      </c>
      <c r="L3" s="206">
        <v>273.51</v>
      </c>
      <c r="M3" s="206">
        <v>1.18</v>
      </c>
      <c r="N3" s="206">
        <v>1.53</v>
      </c>
      <c r="O3" s="206">
        <v>0</v>
      </c>
      <c r="P3" s="206">
        <v>1.61</v>
      </c>
      <c r="Q3" s="206">
        <v>4.24</v>
      </c>
      <c r="R3" s="206">
        <v>10.89</v>
      </c>
      <c r="S3" s="206">
        <v>5.33</v>
      </c>
      <c r="T3" s="206">
        <v>0.56000000000000005</v>
      </c>
      <c r="U3" s="206">
        <v>0.91</v>
      </c>
      <c r="V3" s="206">
        <v>3.65</v>
      </c>
      <c r="W3" s="206">
        <v>12.33</v>
      </c>
      <c r="X3" s="206">
        <v>20.6</v>
      </c>
      <c r="Y3" s="206">
        <v>0</v>
      </c>
      <c r="Z3" s="206">
        <v>46.21</v>
      </c>
      <c r="AA3" s="206">
        <v>20.010000000000002</v>
      </c>
      <c r="AB3" s="206">
        <v>0</v>
      </c>
      <c r="AC3" s="206">
        <v>13.49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12.33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12.28</v>
      </c>
      <c r="D4" s="206">
        <v>0</v>
      </c>
      <c r="E4" s="206">
        <v>0</v>
      </c>
      <c r="F4" s="206">
        <v>16.14</v>
      </c>
      <c r="G4" s="206">
        <v>6.75</v>
      </c>
      <c r="H4" s="206">
        <v>0</v>
      </c>
      <c r="I4" s="206">
        <v>29.82</v>
      </c>
      <c r="J4" s="206">
        <v>0.51</v>
      </c>
      <c r="K4" s="206">
        <v>7.37</v>
      </c>
      <c r="L4" s="206">
        <v>273.51</v>
      </c>
      <c r="M4" s="206">
        <v>1.18</v>
      </c>
      <c r="N4" s="206">
        <v>1.53</v>
      </c>
      <c r="O4" s="206">
        <v>0</v>
      </c>
      <c r="P4" s="206">
        <v>1.61</v>
      </c>
      <c r="Q4" s="206">
        <v>4.24</v>
      </c>
      <c r="R4" s="206">
        <v>10.89</v>
      </c>
      <c r="S4" s="206">
        <v>6.06</v>
      </c>
      <c r="T4" s="206">
        <v>0.56000000000000005</v>
      </c>
      <c r="U4" s="206">
        <v>0.91</v>
      </c>
      <c r="V4" s="206">
        <v>3.65</v>
      </c>
      <c r="W4" s="206">
        <v>12.33</v>
      </c>
      <c r="X4" s="206">
        <v>20.6</v>
      </c>
      <c r="Y4" s="206">
        <v>0</v>
      </c>
      <c r="Z4" s="206">
        <v>46.21</v>
      </c>
      <c r="AA4" s="206">
        <v>20.010000000000002</v>
      </c>
      <c r="AB4" s="206">
        <v>0</v>
      </c>
      <c r="AC4" s="206">
        <v>13.49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12.33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12.28</v>
      </c>
      <c r="D5" s="206">
        <v>0</v>
      </c>
      <c r="E5" s="206">
        <v>0</v>
      </c>
      <c r="F5" s="206">
        <v>16.14</v>
      </c>
      <c r="G5" s="206">
        <v>6.75</v>
      </c>
      <c r="H5" s="206">
        <v>0</v>
      </c>
      <c r="I5" s="206">
        <v>29.82</v>
      </c>
      <c r="J5" s="206">
        <v>0.51</v>
      </c>
      <c r="K5" s="206">
        <v>7.37</v>
      </c>
      <c r="L5" s="206">
        <v>273.51</v>
      </c>
      <c r="M5" s="206">
        <v>1.18</v>
      </c>
      <c r="N5" s="206">
        <v>1.53</v>
      </c>
      <c r="O5" s="206">
        <v>0</v>
      </c>
      <c r="P5" s="206">
        <v>1.61</v>
      </c>
      <c r="Q5" s="206">
        <v>4.24</v>
      </c>
      <c r="R5" s="206">
        <v>10.89</v>
      </c>
      <c r="S5" s="206">
        <v>6.03</v>
      </c>
      <c r="T5" s="206">
        <v>0.56000000000000005</v>
      </c>
      <c r="U5" s="206">
        <v>0.91</v>
      </c>
      <c r="V5" s="206">
        <v>3.65</v>
      </c>
      <c r="W5" s="206">
        <v>12.33</v>
      </c>
      <c r="X5" s="206">
        <v>20.6</v>
      </c>
      <c r="Y5" s="206">
        <v>0</v>
      </c>
      <c r="Z5" s="206">
        <v>46.21</v>
      </c>
      <c r="AA5" s="206">
        <v>20.010000000000002</v>
      </c>
      <c r="AB5" s="206">
        <v>0</v>
      </c>
      <c r="AC5" s="206">
        <v>13.49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12.33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12.28</v>
      </c>
      <c r="D6" s="206">
        <v>0</v>
      </c>
      <c r="E6" s="206">
        <v>0</v>
      </c>
      <c r="F6" s="206">
        <v>16.14</v>
      </c>
      <c r="G6" s="206">
        <v>6.75</v>
      </c>
      <c r="H6" s="206">
        <v>0</v>
      </c>
      <c r="I6" s="206">
        <v>29.82</v>
      </c>
      <c r="J6" s="206">
        <v>0.51</v>
      </c>
      <c r="K6" s="206">
        <v>7.37</v>
      </c>
      <c r="L6" s="206">
        <v>273.51</v>
      </c>
      <c r="M6" s="206">
        <v>1.18</v>
      </c>
      <c r="N6" s="206">
        <v>1.53</v>
      </c>
      <c r="O6" s="206">
        <v>0</v>
      </c>
      <c r="P6" s="206">
        <v>1.61</v>
      </c>
      <c r="Q6" s="206">
        <v>4.24</v>
      </c>
      <c r="R6" s="206">
        <v>10.89</v>
      </c>
      <c r="S6" s="206">
        <v>6.03</v>
      </c>
      <c r="T6" s="206">
        <v>0.56000000000000005</v>
      </c>
      <c r="U6" s="206">
        <v>0.91</v>
      </c>
      <c r="V6" s="206">
        <v>3.65</v>
      </c>
      <c r="W6" s="206">
        <v>12.33</v>
      </c>
      <c r="X6" s="206">
        <v>20.6</v>
      </c>
      <c r="Y6" s="206">
        <v>0</v>
      </c>
      <c r="Z6" s="206">
        <v>46.21</v>
      </c>
      <c r="AA6" s="206">
        <v>20.010000000000002</v>
      </c>
      <c r="AB6" s="206">
        <v>0</v>
      </c>
      <c r="AC6" s="206">
        <v>13.49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12.33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12.28</v>
      </c>
      <c r="D7" s="206">
        <v>0</v>
      </c>
      <c r="E7" s="206">
        <v>0</v>
      </c>
      <c r="F7" s="206">
        <v>16.14</v>
      </c>
      <c r="G7" s="206">
        <v>6.75</v>
      </c>
      <c r="H7" s="206">
        <v>0</v>
      </c>
      <c r="I7" s="206">
        <v>29.82</v>
      </c>
      <c r="J7" s="206">
        <v>0.51</v>
      </c>
      <c r="K7" s="206">
        <v>7.37</v>
      </c>
      <c r="L7" s="206">
        <v>273.51</v>
      </c>
      <c r="M7" s="206">
        <v>1.18</v>
      </c>
      <c r="N7" s="206">
        <v>1.53</v>
      </c>
      <c r="O7" s="206">
        <v>0</v>
      </c>
      <c r="P7" s="206">
        <v>1.61</v>
      </c>
      <c r="Q7" s="206">
        <v>3.33</v>
      </c>
      <c r="R7" s="206">
        <v>10.89</v>
      </c>
      <c r="S7" s="206">
        <v>5</v>
      </c>
      <c r="T7" s="206">
        <v>0.56000000000000005</v>
      </c>
      <c r="U7" s="206">
        <v>0.91</v>
      </c>
      <c r="V7" s="206">
        <v>3.66</v>
      </c>
      <c r="W7" s="206">
        <v>12.32</v>
      </c>
      <c r="X7" s="206">
        <v>20.59</v>
      </c>
      <c r="Y7" s="206">
        <v>0</v>
      </c>
      <c r="Z7" s="206">
        <v>46.21</v>
      </c>
      <c r="AA7" s="206">
        <v>20.010000000000002</v>
      </c>
      <c r="AB7" s="206">
        <v>0</v>
      </c>
      <c r="AC7" s="206">
        <v>13.49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12.33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12.28</v>
      </c>
      <c r="D8" s="206">
        <v>0</v>
      </c>
      <c r="E8" s="206">
        <v>0</v>
      </c>
      <c r="F8" s="206">
        <v>16.14</v>
      </c>
      <c r="G8" s="206">
        <v>6.75</v>
      </c>
      <c r="H8" s="206">
        <v>0</v>
      </c>
      <c r="I8" s="206">
        <v>29.82</v>
      </c>
      <c r="J8" s="206">
        <v>0.51</v>
      </c>
      <c r="K8" s="206">
        <v>7.37</v>
      </c>
      <c r="L8" s="206">
        <v>273.51</v>
      </c>
      <c r="M8" s="206">
        <v>1.18</v>
      </c>
      <c r="N8" s="206">
        <v>1.53</v>
      </c>
      <c r="O8" s="206">
        <v>0</v>
      </c>
      <c r="P8" s="206">
        <v>1.61</v>
      </c>
      <c r="Q8" s="206">
        <v>3.33</v>
      </c>
      <c r="R8" s="206">
        <v>10.89</v>
      </c>
      <c r="S8" s="206">
        <v>5</v>
      </c>
      <c r="T8" s="206">
        <v>0.56000000000000005</v>
      </c>
      <c r="U8" s="206">
        <v>0.91</v>
      </c>
      <c r="V8" s="206">
        <v>3.66</v>
      </c>
      <c r="W8" s="206">
        <v>12.32</v>
      </c>
      <c r="X8" s="206">
        <v>20.59</v>
      </c>
      <c r="Y8" s="206">
        <v>0</v>
      </c>
      <c r="Z8" s="206">
        <v>46.21</v>
      </c>
      <c r="AA8" s="206">
        <v>20.010000000000002</v>
      </c>
      <c r="AB8" s="206">
        <v>0</v>
      </c>
      <c r="AC8" s="206">
        <v>13.49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12.33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12.28</v>
      </c>
      <c r="D9" s="206">
        <v>0</v>
      </c>
      <c r="E9" s="206">
        <v>0</v>
      </c>
      <c r="F9" s="206">
        <v>16.14</v>
      </c>
      <c r="G9" s="206">
        <v>6.75</v>
      </c>
      <c r="H9" s="206">
        <v>0</v>
      </c>
      <c r="I9" s="206">
        <v>29.82</v>
      </c>
      <c r="J9" s="206">
        <v>0.51</v>
      </c>
      <c r="K9" s="206">
        <v>7.37</v>
      </c>
      <c r="L9" s="206">
        <v>273.51</v>
      </c>
      <c r="M9" s="206">
        <v>1.18</v>
      </c>
      <c r="N9" s="206">
        <v>1.53</v>
      </c>
      <c r="O9" s="206">
        <v>0</v>
      </c>
      <c r="P9" s="206">
        <v>1.61</v>
      </c>
      <c r="Q9" s="206">
        <v>3.33</v>
      </c>
      <c r="R9" s="206">
        <v>10.54</v>
      </c>
      <c r="S9" s="206">
        <v>4.71</v>
      </c>
      <c r="T9" s="206">
        <v>0.56000000000000005</v>
      </c>
      <c r="U9" s="206">
        <v>0.91</v>
      </c>
      <c r="V9" s="206">
        <v>3.66</v>
      </c>
      <c r="W9" s="206">
        <v>12.32</v>
      </c>
      <c r="X9" s="206">
        <v>20.59</v>
      </c>
      <c r="Y9" s="206">
        <v>0</v>
      </c>
      <c r="Z9" s="206">
        <v>46.21</v>
      </c>
      <c r="AA9" s="206">
        <v>20.010000000000002</v>
      </c>
      <c r="AB9" s="206">
        <v>0</v>
      </c>
      <c r="AC9" s="206">
        <v>13.49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12.33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12.28</v>
      </c>
      <c r="D10" s="206">
        <v>0</v>
      </c>
      <c r="E10" s="206">
        <v>0</v>
      </c>
      <c r="F10" s="206">
        <v>16.14</v>
      </c>
      <c r="G10" s="206">
        <v>6.75</v>
      </c>
      <c r="H10" s="206">
        <v>0</v>
      </c>
      <c r="I10" s="206">
        <v>29.82</v>
      </c>
      <c r="J10" s="206">
        <v>0.51</v>
      </c>
      <c r="K10" s="206">
        <v>7.37</v>
      </c>
      <c r="L10" s="206">
        <v>273.51</v>
      </c>
      <c r="M10" s="206">
        <v>1.18</v>
      </c>
      <c r="N10" s="206">
        <v>1.53</v>
      </c>
      <c r="O10" s="206">
        <v>0</v>
      </c>
      <c r="P10" s="206">
        <v>1.61</v>
      </c>
      <c r="Q10" s="206">
        <v>3.33</v>
      </c>
      <c r="R10" s="206">
        <v>10.89</v>
      </c>
      <c r="S10" s="206">
        <v>5</v>
      </c>
      <c r="T10" s="206">
        <v>0.56000000000000005</v>
      </c>
      <c r="U10" s="206">
        <v>0.91</v>
      </c>
      <c r="V10" s="206">
        <v>3.66</v>
      </c>
      <c r="W10" s="206">
        <v>12.32</v>
      </c>
      <c r="X10" s="206">
        <v>20.59</v>
      </c>
      <c r="Y10" s="206">
        <v>0</v>
      </c>
      <c r="Z10" s="206">
        <v>46.21</v>
      </c>
      <c r="AA10" s="206">
        <v>20.010000000000002</v>
      </c>
      <c r="AB10" s="206">
        <v>0</v>
      </c>
      <c r="AC10" s="206">
        <v>13.49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12.33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12.35</v>
      </c>
      <c r="D11" s="206">
        <v>0</v>
      </c>
      <c r="E11" s="206">
        <v>0</v>
      </c>
      <c r="F11" s="206">
        <v>16.14</v>
      </c>
      <c r="G11" s="206">
        <v>6.75</v>
      </c>
      <c r="H11" s="206">
        <v>0</v>
      </c>
      <c r="I11" s="206">
        <v>29.82</v>
      </c>
      <c r="J11" s="206">
        <v>0.51</v>
      </c>
      <c r="K11" s="206">
        <v>7.37</v>
      </c>
      <c r="L11" s="206">
        <v>273.51</v>
      </c>
      <c r="M11" s="206">
        <v>1.18</v>
      </c>
      <c r="N11" s="206">
        <v>1.53</v>
      </c>
      <c r="O11" s="206">
        <v>0</v>
      </c>
      <c r="P11" s="206">
        <v>1.61</v>
      </c>
      <c r="Q11" s="206">
        <v>3.33</v>
      </c>
      <c r="R11" s="206">
        <v>7.74</v>
      </c>
      <c r="S11" s="206">
        <v>5</v>
      </c>
      <c r="T11" s="206">
        <v>0.56000000000000005</v>
      </c>
      <c r="U11" s="206">
        <v>0.91</v>
      </c>
      <c r="V11" s="206">
        <v>3.66</v>
      </c>
      <c r="W11" s="206">
        <v>12.32</v>
      </c>
      <c r="X11" s="206">
        <v>20.59</v>
      </c>
      <c r="Y11" s="206">
        <v>0</v>
      </c>
      <c r="Z11" s="206">
        <v>46.21</v>
      </c>
      <c r="AA11" s="206">
        <v>20.010000000000002</v>
      </c>
      <c r="AB11" s="206">
        <v>0</v>
      </c>
      <c r="AC11" s="206">
        <v>13.49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12.33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12.35</v>
      </c>
      <c r="D12" s="206">
        <v>0</v>
      </c>
      <c r="E12" s="206">
        <v>0</v>
      </c>
      <c r="F12" s="206">
        <v>16.14</v>
      </c>
      <c r="G12" s="206">
        <v>6.75</v>
      </c>
      <c r="H12" s="206">
        <v>0</v>
      </c>
      <c r="I12" s="206">
        <v>29.82</v>
      </c>
      <c r="J12" s="206">
        <v>0.51</v>
      </c>
      <c r="K12" s="206">
        <v>7.37</v>
      </c>
      <c r="L12" s="206">
        <v>273.51</v>
      </c>
      <c r="M12" s="206">
        <v>1.18</v>
      </c>
      <c r="N12" s="206">
        <v>1.53</v>
      </c>
      <c r="O12" s="206">
        <v>0</v>
      </c>
      <c r="P12" s="206">
        <v>1.61</v>
      </c>
      <c r="Q12" s="206">
        <v>3.33</v>
      </c>
      <c r="R12" s="206">
        <v>7.74</v>
      </c>
      <c r="S12" s="206">
        <v>5</v>
      </c>
      <c r="T12" s="206">
        <v>0.56000000000000005</v>
      </c>
      <c r="U12" s="206">
        <v>0.91</v>
      </c>
      <c r="V12" s="206">
        <v>3.66</v>
      </c>
      <c r="W12" s="206">
        <v>12.32</v>
      </c>
      <c r="X12" s="206">
        <v>20.59</v>
      </c>
      <c r="Y12" s="206">
        <v>0</v>
      </c>
      <c r="Z12" s="206">
        <v>46.21</v>
      </c>
      <c r="AA12" s="206">
        <v>20.010000000000002</v>
      </c>
      <c r="AB12" s="206">
        <v>0</v>
      </c>
      <c r="AC12" s="206">
        <v>13.49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12.33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12.35</v>
      </c>
      <c r="D13" s="206">
        <v>0</v>
      </c>
      <c r="E13" s="206">
        <v>0</v>
      </c>
      <c r="F13" s="206">
        <v>16.14</v>
      </c>
      <c r="G13" s="206">
        <v>6.75</v>
      </c>
      <c r="H13" s="206">
        <v>0</v>
      </c>
      <c r="I13" s="206">
        <v>29.82</v>
      </c>
      <c r="J13" s="206">
        <v>0.51</v>
      </c>
      <c r="K13" s="206">
        <v>7.37</v>
      </c>
      <c r="L13" s="206">
        <v>273.51</v>
      </c>
      <c r="M13" s="206">
        <v>1.18</v>
      </c>
      <c r="N13" s="206">
        <v>1.53</v>
      </c>
      <c r="O13" s="206">
        <v>0</v>
      </c>
      <c r="P13" s="206">
        <v>1.61</v>
      </c>
      <c r="Q13" s="206">
        <v>3.33</v>
      </c>
      <c r="R13" s="206">
        <v>7.74</v>
      </c>
      <c r="S13" s="206">
        <v>5</v>
      </c>
      <c r="T13" s="206">
        <v>0.56000000000000005</v>
      </c>
      <c r="U13" s="206">
        <v>0.91</v>
      </c>
      <c r="V13" s="206">
        <v>3.66</v>
      </c>
      <c r="W13" s="206">
        <v>12.32</v>
      </c>
      <c r="X13" s="206">
        <v>20.59</v>
      </c>
      <c r="Y13" s="206">
        <v>0</v>
      </c>
      <c r="Z13" s="206">
        <v>46.21</v>
      </c>
      <c r="AA13" s="206">
        <v>20.010000000000002</v>
      </c>
      <c r="AB13" s="206">
        <v>0</v>
      </c>
      <c r="AC13" s="206">
        <v>13.49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12.33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12.35</v>
      </c>
      <c r="D14" s="206">
        <v>0</v>
      </c>
      <c r="E14" s="206">
        <v>0</v>
      </c>
      <c r="F14" s="206">
        <v>16.14</v>
      </c>
      <c r="G14" s="206">
        <v>6.75</v>
      </c>
      <c r="H14" s="206">
        <v>0</v>
      </c>
      <c r="I14" s="206">
        <v>29.82</v>
      </c>
      <c r="J14" s="206">
        <v>0.51</v>
      </c>
      <c r="K14" s="206">
        <v>7.37</v>
      </c>
      <c r="L14" s="206">
        <v>273.51</v>
      </c>
      <c r="M14" s="206">
        <v>1.18</v>
      </c>
      <c r="N14" s="206">
        <v>1.53</v>
      </c>
      <c r="O14" s="206">
        <v>0</v>
      </c>
      <c r="P14" s="206">
        <v>1.61</v>
      </c>
      <c r="Q14" s="206">
        <v>3.33</v>
      </c>
      <c r="R14" s="206">
        <v>7.74</v>
      </c>
      <c r="S14" s="206">
        <v>5</v>
      </c>
      <c r="T14" s="206">
        <v>0.56000000000000005</v>
      </c>
      <c r="U14" s="206">
        <v>0.91</v>
      </c>
      <c r="V14" s="206">
        <v>3.66</v>
      </c>
      <c r="W14" s="206">
        <v>12.32</v>
      </c>
      <c r="X14" s="206">
        <v>20.59</v>
      </c>
      <c r="Y14" s="206">
        <v>0</v>
      </c>
      <c r="Z14" s="206">
        <v>46.21</v>
      </c>
      <c r="AA14" s="206">
        <v>20.010000000000002</v>
      </c>
      <c r="AB14" s="206">
        <v>0</v>
      </c>
      <c r="AC14" s="206">
        <v>13.49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12.33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12.35</v>
      </c>
      <c r="D15" s="206">
        <v>0</v>
      </c>
      <c r="E15" s="206">
        <v>0</v>
      </c>
      <c r="F15" s="206">
        <v>16.14</v>
      </c>
      <c r="G15" s="206">
        <v>6.75</v>
      </c>
      <c r="H15" s="206">
        <v>0</v>
      </c>
      <c r="I15" s="206">
        <v>29.82</v>
      </c>
      <c r="J15" s="206">
        <v>0.51</v>
      </c>
      <c r="K15" s="206">
        <v>7.37</v>
      </c>
      <c r="L15" s="206">
        <v>273.51</v>
      </c>
      <c r="M15" s="206">
        <v>1.18</v>
      </c>
      <c r="N15" s="206">
        <v>1.53</v>
      </c>
      <c r="O15" s="206">
        <v>0</v>
      </c>
      <c r="P15" s="206">
        <v>1.61</v>
      </c>
      <c r="Q15" s="206">
        <v>3.62</v>
      </c>
      <c r="R15" s="206">
        <v>7.74</v>
      </c>
      <c r="S15" s="206">
        <v>5</v>
      </c>
      <c r="T15" s="206">
        <v>0.56000000000000005</v>
      </c>
      <c r="U15" s="206">
        <v>0.91</v>
      </c>
      <c r="V15" s="206">
        <v>3.66</v>
      </c>
      <c r="W15" s="206">
        <v>12.32</v>
      </c>
      <c r="X15" s="206">
        <v>20.59</v>
      </c>
      <c r="Y15" s="206">
        <v>0</v>
      </c>
      <c r="Z15" s="206">
        <v>46.21</v>
      </c>
      <c r="AA15" s="206">
        <v>20.010000000000002</v>
      </c>
      <c r="AB15" s="206">
        <v>0</v>
      </c>
      <c r="AC15" s="206">
        <v>13.49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12.33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12.35</v>
      </c>
      <c r="D16" s="206">
        <v>0</v>
      </c>
      <c r="E16" s="206">
        <v>0</v>
      </c>
      <c r="F16" s="206">
        <v>16.14</v>
      </c>
      <c r="G16" s="206">
        <v>6.75</v>
      </c>
      <c r="H16" s="206">
        <v>0</v>
      </c>
      <c r="I16" s="206">
        <v>29.82</v>
      </c>
      <c r="J16" s="206">
        <v>0.51</v>
      </c>
      <c r="K16" s="206">
        <v>7.37</v>
      </c>
      <c r="L16" s="206">
        <v>273.51</v>
      </c>
      <c r="M16" s="206">
        <v>1.18</v>
      </c>
      <c r="N16" s="206">
        <v>1.53</v>
      </c>
      <c r="O16" s="206">
        <v>0</v>
      </c>
      <c r="P16" s="206">
        <v>1.61</v>
      </c>
      <c r="Q16" s="206">
        <v>3.62</v>
      </c>
      <c r="R16" s="206">
        <v>7.74</v>
      </c>
      <c r="S16" s="206">
        <v>5</v>
      </c>
      <c r="T16" s="206">
        <v>0.56000000000000005</v>
      </c>
      <c r="U16" s="206">
        <v>0.91</v>
      </c>
      <c r="V16" s="206">
        <v>3.66</v>
      </c>
      <c r="W16" s="206">
        <v>12.32</v>
      </c>
      <c r="X16" s="206">
        <v>20.59</v>
      </c>
      <c r="Y16" s="206">
        <v>0</v>
      </c>
      <c r="Z16" s="206">
        <v>46.21</v>
      </c>
      <c r="AA16" s="206">
        <v>20.010000000000002</v>
      </c>
      <c r="AB16" s="206">
        <v>0</v>
      </c>
      <c r="AC16" s="206">
        <v>13.49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12.33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12.35</v>
      </c>
      <c r="D17" s="206">
        <v>0</v>
      </c>
      <c r="E17" s="206">
        <v>0</v>
      </c>
      <c r="F17" s="206">
        <v>16.14</v>
      </c>
      <c r="G17" s="206">
        <v>6.75</v>
      </c>
      <c r="H17" s="206">
        <v>0</v>
      </c>
      <c r="I17" s="206">
        <v>29.82</v>
      </c>
      <c r="J17" s="206">
        <v>0.51</v>
      </c>
      <c r="K17" s="206">
        <v>7.37</v>
      </c>
      <c r="L17" s="206">
        <v>273.51</v>
      </c>
      <c r="M17" s="206">
        <v>1.18</v>
      </c>
      <c r="N17" s="206">
        <v>1.53</v>
      </c>
      <c r="O17" s="206">
        <v>0</v>
      </c>
      <c r="P17" s="206">
        <v>1.61</v>
      </c>
      <c r="Q17" s="206">
        <v>3.62</v>
      </c>
      <c r="R17" s="206">
        <v>7.74</v>
      </c>
      <c r="S17" s="206">
        <v>5</v>
      </c>
      <c r="T17" s="206">
        <v>0.56000000000000005</v>
      </c>
      <c r="U17" s="206">
        <v>0.91</v>
      </c>
      <c r="V17" s="206">
        <v>3.66</v>
      </c>
      <c r="W17" s="206">
        <v>12.32</v>
      </c>
      <c r="X17" s="206">
        <v>20.59</v>
      </c>
      <c r="Y17" s="206">
        <v>0</v>
      </c>
      <c r="Z17" s="206">
        <v>46.21</v>
      </c>
      <c r="AA17" s="206">
        <v>20.010000000000002</v>
      </c>
      <c r="AB17" s="206">
        <v>0</v>
      </c>
      <c r="AC17" s="206">
        <v>13.49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12.33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12.35</v>
      </c>
      <c r="D18" s="206">
        <v>0</v>
      </c>
      <c r="E18" s="206">
        <v>0</v>
      </c>
      <c r="F18" s="206">
        <v>16.14</v>
      </c>
      <c r="G18" s="206">
        <v>6.75</v>
      </c>
      <c r="H18" s="206">
        <v>0</v>
      </c>
      <c r="I18" s="206">
        <v>29.82</v>
      </c>
      <c r="J18" s="206">
        <v>0.51</v>
      </c>
      <c r="K18" s="206">
        <v>7.37</v>
      </c>
      <c r="L18" s="206">
        <v>273.51</v>
      </c>
      <c r="M18" s="206">
        <v>1.18</v>
      </c>
      <c r="N18" s="206">
        <v>1.53</v>
      </c>
      <c r="O18" s="206">
        <v>0</v>
      </c>
      <c r="P18" s="206">
        <v>1.61</v>
      </c>
      <c r="Q18" s="206">
        <v>3.62</v>
      </c>
      <c r="R18" s="206">
        <v>7.74</v>
      </c>
      <c r="S18" s="206">
        <v>5</v>
      </c>
      <c r="T18" s="206">
        <v>0.56000000000000005</v>
      </c>
      <c r="U18" s="206">
        <v>0.91</v>
      </c>
      <c r="V18" s="206">
        <v>3.66</v>
      </c>
      <c r="W18" s="206">
        <v>12.32</v>
      </c>
      <c r="X18" s="206">
        <v>20.59</v>
      </c>
      <c r="Y18" s="206">
        <v>0</v>
      </c>
      <c r="Z18" s="206">
        <v>46.21</v>
      </c>
      <c r="AA18" s="206">
        <v>20.010000000000002</v>
      </c>
      <c r="AB18" s="206">
        <v>0</v>
      </c>
      <c r="AC18" s="206">
        <v>13.49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12.33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12.35</v>
      </c>
      <c r="D19" s="206">
        <v>0</v>
      </c>
      <c r="E19" s="206">
        <v>0</v>
      </c>
      <c r="F19" s="206">
        <v>16.14</v>
      </c>
      <c r="G19" s="206">
        <v>6.75</v>
      </c>
      <c r="H19" s="206">
        <v>0</v>
      </c>
      <c r="I19" s="206">
        <v>29.82</v>
      </c>
      <c r="J19" s="206">
        <v>0.51</v>
      </c>
      <c r="K19" s="206">
        <v>7.37</v>
      </c>
      <c r="L19" s="206">
        <v>275.04000000000002</v>
      </c>
      <c r="M19" s="206">
        <v>1.18</v>
      </c>
      <c r="N19" s="206">
        <v>1.53</v>
      </c>
      <c r="O19" s="206">
        <v>0</v>
      </c>
      <c r="P19" s="206">
        <v>1.61</v>
      </c>
      <c r="Q19" s="206">
        <v>3.62</v>
      </c>
      <c r="R19" s="206">
        <v>7.74</v>
      </c>
      <c r="S19" s="206">
        <v>4.95</v>
      </c>
      <c r="T19" s="206">
        <v>0.56000000000000005</v>
      </c>
      <c r="U19" s="206">
        <v>0.91</v>
      </c>
      <c r="V19" s="206">
        <v>3.66</v>
      </c>
      <c r="W19" s="206">
        <v>12.32</v>
      </c>
      <c r="X19" s="206">
        <v>20.59</v>
      </c>
      <c r="Y19" s="206">
        <v>0</v>
      </c>
      <c r="Z19" s="206">
        <v>46.21</v>
      </c>
      <c r="AA19" s="206">
        <v>20.010000000000002</v>
      </c>
      <c r="AB19" s="206">
        <v>0</v>
      </c>
      <c r="AC19" s="206">
        <v>13.49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12.33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12.35</v>
      </c>
      <c r="D20" s="206">
        <v>0</v>
      </c>
      <c r="E20" s="206">
        <v>0</v>
      </c>
      <c r="F20" s="206">
        <v>16.14</v>
      </c>
      <c r="G20" s="206">
        <v>6.75</v>
      </c>
      <c r="H20" s="206">
        <v>0</v>
      </c>
      <c r="I20" s="206">
        <v>29.82</v>
      </c>
      <c r="J20" s="206">
        <v>0.51</v>
      </c>
      <c r="K20" s="206">
        <v>7.37</v>
      </c>
      <c r="L20" s="206">
        <v>275.04000000000002</v>
      </c>
      <c r="M20" s="206">
        <v>1.18</v>
      </c>
      <c r="N20" s="206">
        <v>1.53</v>
      </c>
      <c r="O20" s="206">
        <v>0</v>
      </c>
      <c r="P20" s="206">
        <v>1.61</v>
      </c>
      <c r="Q20" s="206">
        <v>3.62</v>
      </c>
      <c r="R20" s="206">
        <v>7.74</v>
      </c>
      <c r="S20" s="206">
        <v>4.95</v>
      </c>
      <c r="T20" s="206">
        <v>0.56000000000000005</v>
      </c>
      <c r="U20" s="206">
        <v>0.91</v>
      </c>
      <c r="V20" s="206">
        <v>3.66</v>
      </c>
      <c r="W20" s="206">
        <v>12.32</v>
      </c>
      <c r="X20" s="206">
        <v>20.59</v>
      </c>
      <c r="Y20" s="206">
        <v>0</v>
      </c>
      <c r="Z20" s="206">
        <v>46.21</v>
      </c>
      <c r="AA20" s="206">
        <v>20.010000000000002</v>
      </c>
      <c r="AB20" s="206">
        <v>0</v>
      </c>
      <c r="AC20" s="206">
        <v>13.49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12.33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12.35</v>
      </c>
      <c r="D21" s="206">
        <v>0</v>
      </c>
      <c r="E21" s="206">
        <v>0</v>
      </c>
      <c r="F21" s="206">
        <v>16.14</v>
      </c>
      <c r="G21" s="206">
        <v>6.75</v>
      </c>
      <c r="H21" s="206">
        <v>0</v>
      </c>
      <c r="I21" s="206">
        <v>29.82</v>
      </c>
      <c r="J21" s="206">
        <v>0.51</v>
      </c>
      <c r="K21" s="206">
        <v>7.37</v>
      </c>
      <c r="L21" s="206">
        <v>275.04000000000002</v>
      </c>
      <c r="M21" s="206">
        <v>1.18</v>
      </c>
      <c r="N21" s="206">
        <v>1.53</v>
      </c>
      <c r="O21" s="206">
        <v>0</v>
      </c>
      <c r="P21" s="206">
        <v>1.61</v>
      </c>
      <c r="Q21" s="206">
        <v>3.62</v>
      </c>
      <c r="R21" s="206">
        <v>10.89</v>
      </c>
      <c r="S21" s="206">
        <v>5.49</v>
      </c>
      <c r="T21" s="206">
        <v>0.56000000000000005</v>
      </c>
      <c r="U21" s="206">
        <v>0.91</v>
      </c>
      <c r="V21" s="206">
        <v>3.66</v>
      </c>
      <c r="W21" s="206">
        <v>12.32</v>
      </c>
      <c r="X21" s="206">
        <v>20.59</v>
      </c>
      <c r="Y21" s="206">
        <v>0</v>
      </c>
      <c r="Z21" s="206">
        <v>46.21</v>
      </c>
      <c r="AA21" s="206">
        <v>20.010000000000002</v>
      </c>
      <c r="AB21" s="206">
        <v>0</v>
      </c>
      <c r="AC21" s="206">
        <v>13.49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12.33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12.35</v>
      </c>
      <c r="D22" s="206">
        <v>0</v>
      </c>
      <c r="E22" s="206">
        <v>0</v>
      </c>
      <c r="F22" s="206">
        <v>16.14</v>
      </c>
      <c r="G22" s="206">
        <v>6.75</v>
      </c>
      <c r="H22" s="206">
        <v>0</v>
      </c>
      <c r="I22" s="206">
        <v>29.82</v>
      </c>
      <c r="J22" s="206">
        <v>0.51</v>
      </c>
      <c r="K22" s="206">
        <v>7.44</v>
      </c>
      <c r="L22" s="206">
        <v>275.04000000000002</v>
      </c>
      <c r="M22" s="206">
        <v>1.18</v>
      </c>
      <c r="N22" s="206">
        <v>1.53</v>
      </c>
      <c r="O22" s="206">
        <v>0</v>
      </c>
      <c r="P22" s="206">
        <v>1.61</v>
      </c>
      <c r="Q22" s="206">
        <v>4.7</v>
      </c>
      <c r="R22" s="206">
        <v>10.89</v>
      </c>
      <c r="S22" s="206">
        <v>6.23</v>
      </c>
      <c r="T22" s="206">
        <v>0.56000000000000005</v>
      </c>
      <c r="U22" s="206">
        <v>0.91</v>
      </c>
      <c r="V22" s="206">
        <v>3.65</v>
      </c>
      <c r="W22" s="206">
        <v>12.33</v>
      </c>
      <c r="X22" s="206">
        <v>20.6</v>
      </c>
      <c r="Y22" s="206">
        <v>0</v>
      </c>
      <c r="Z22" s="206">
        <v>46.21</v>
      </c>
      <c r="AA22" s="206">
        <v>20.010000000000002</v>
      </c>
      <c r="AB22" s="206">
        <v>0</v>
      </c>
      <c r="AC22" s="206">
        <v>13.49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12.33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12.35</v>
      </c>
      <c r="D23" s="206">
        <v>0</v>
      </c>
      <c r="E23" s="206">
        <v>0</v>
      </c>
      <c r="F23" s="206">
        <v>16.14</v>
      </c>
      <c r="G23" s="206">
        <v>6.75</v>
      </c>
      <c r="H23" s="206">
        <v>0</v>
      </c>
      <c r="I23" s="206">
        <v>29.82</v>
      </c>
      <c r="J23" s="206">
        <v>0.51</v>
      </c>
      <c r="K23" s="206">
        <v>7.44</v>
      </c>
      <c r="L23" s="206">
        <v>239.62</v>
      </c>
      <c r="M23" s="206">
        <v>1.18</v>
      </c>
      <c r="N23" s="206">
        <v>1.53</v>
      </c>
      <c r="O23" s="206">
        <v>0</v>
      </c>
      <c r="P23" s="206">
        <v>1.61</v>
      </c>
      <c r="Q23" s="206">
        <v>4.7</v>
      </c>
      <c r="R23" s="206">
        <v>10.89</v>
      </c>
      <c r="S23" s="206">
        <v>6.08</v>
      </c>
      <c r="T23" s="206">
        <v>0.56000000000000005</v>
      </c>
      <c r="U23" s="206">
        <v>0.91</v>
      </c>
      <c r="V23" s="206">
        <v>3.65</v>
      </c>
      <c r="W23" s="206">
        <v>12.33</v>
      </c>
      <c r="X23" s="206">
        <v>20.6</v>
      </c>
      <c r="Y23" s="206">
        <v>0</v>
      </c>
      <c r="Z23" s="206">
        <v>6</v>
      </c>
      <c r="AA23" s="206">
        <v>20.010000000000002</v>
      </c>
      <c r="AB23" s="206">
        <v>0</v>
      </c>
      <c r="AC23" s="206">
        <v>13.49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13.91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12.35</v>
      </c>
      <c r="D24" s="206">
        <v>0</v>
      </c>
      <c r="E24" s="206">
        <v>0</v>
      </c>
      <c r="F24" s="206">
        <v>16.14</v>
      </c>
      <c r="G24" s="206">
        <v>6.75</v>
      </c>
      <c r="H24" s="206">
        <v>0</v>
      </c>
      <c r="I24" s="206">
        <v>29.82</v>
      </c>
      <c r="J24" s="206">
        <v>0.51</v>
      </c>
      <c r="K24" s="206">
        <v>7.44</v>
      </c>
      <c r="L24" s="206">
        <v>196.52</v>
      </c>
      <c r="M24" s="206">
        <v>1.18</v>
      </c>
      <c r="N24" s="206">
        <v>1.53</v>
      </c>
      <c r="O24" s="206">
        <v>0</v>
      </c>
      <c r="P24" s="206">
        <v>1.61</v>
      </c>
      <c r="Q24" s="206">
        <v>4.7</v>
      </c>
      <c r="R24" s="206">
        <v>10.89</v>
      </c>
      <c r="S24" s="206">
        <v>6.08</v>
      </c>
      <c r="T24" s="206">
        <v>0.56000000000000005</v>
      </c>
      <c r="U24" s="206">
        <v>0.91</v>
      </c>
      <c r="V24" s="206">
        <v>3.65</v>
      </c>
      <c r="W24" s="206">
        <v>12.33</v>
      </c>
      <c r="X24" s="206">
        <v>20.6</v>
      </c>
      <c r="Y24" s="206">
        <v>0</v>
      </c>
      <c r="Z24" s="206">
        <v>6</v>
      </c>
      <c r="AA24" s="206">
        <v>20.010000000000002</v>
      </c>
      <c r="AB24" s="206">
        <v>0</v>
      </c>
      <c r="AC24" s="206">
        <v>13.49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13.91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12.35</v>
      </c>
      <c r="D25" s="206">
        <v>0</v>
      </c>
      <c r="E25" s="206">
        <v>0</v>
      </c>
      <c r="F25" s="206">
        <v>16.14</v>
      </c>
      <c r="G25" s="206">
        <v>6.75</v>
      </c>
      <c r="H25" s="206">
        <v>0</v>
      </c>
      <c r="I25" s="206">
        <v>29.82</v>
      </c>
      <c r="J25" s="206">
        <v>0.51</v>
      </c>
      <c r="K25" s="206">
        <v>0.73</v>
      </c>
      <c r="L25" s="206">
        <v>172.59</v>
      </c>
      <c r="M25" s="206">
        <v>1.18</v>
      </c>
      <c r="N25" s="206">
        <v>1.53</v>
      </c>
      <c r="O25" s="206">
        <v>0</v>
      </c>
      <c r="P25" s="206">
        <v>1.61</v>
      </c>
      <c r="Q25" s="206">
        <v>0.87</v>
      </c>
      <c r="R25" s="206">
        <v>1.31</v>
      </c>
      <c r="S25" s="206">
        <v>0.34</v>
      </c>
      <c r="T25" s="206">
        <v>0.56000000000000005</v>
      </c>
      <c r="U25" s="206">
        <v>0.91</v>
      </c>
      <c r="V25" s="206">
        <v>0.78</v>
      </c>
      <c r="W25" s="206">
        <v>1.79</v>
      </c>
      <c r="X25" s="206">
        <v>2.41</v>
      </c>
      <c r="Y25" s="206">
        <v>0</v>
      </c>
      <c r="Z25" s="206">
        <v>9.44</v>
      </c>
      <c r="AA25" s="206">
        <v>2.78</v>
      </c>
      <c r="AB25" s="206">
        <v>0</v>
      </c>
      <c r="AC25" s="206">
        <v>13.49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12.35</v>
      </c>
      <c r="D26" s="206">
        <v>0</v>
      </c>
      <c r="E26" s="206">
        <v>0</v>
      </c>
      <c r="F26" s="206">
        <v>16.14</v>
      </c>
      <c r="G26" s="206">
        <v>6.75</v>
      </c>
      <c r="H26" s="206">
        <v>0</v>
      </c>
      <c r="I26" s="206">
        <v>29.82</v>
      </c>
      <c r="J26" s="206">
        <v>0.51</v>
      </c>
      <c r="K26" s="206">
        <v>0.73</v>
      </c>
      <c r="L26" s="206">
        <v>80.680000000000007</v>
      </c>
      <c r="M26" s="206">
        <v>1.18</v>
      </c>
      <c r="N26" s="206">
        <v>1.53</v>
      </c>
      <c r="O26" s="206">
        <v>0</v>
      </c>
      <c r="P26" s="206">
        <v>1.61</v>
      </c>
      <c r="Q26" s="206">
        <v>0.87</v>
      </c>
      <c r="R26" s="206">
        <v>1.31</v>
      </c>
      <c r="S26" s="206">
        <v>0.34</v>
      </c>
      <c r="T26" s="206">
        <v>0.56000000000000005</v>
      </c>
      <c r="U26" s="206">
        <v>0.91</v>
      </c>
      <c r="V26" s="206">
        <v>0.78</v>
      </c>
      <c r="W26" s="206">
        <v>1.79</v>
      </c>
      <c r="X26" s="206">
        <v>2.41</v>
      </c>
      <c r="Y26" s="206">
        <v>0</v>
      </c>
      <c r="Z26" s="206">
        <v>6</v>
      </c>
      <c r="AA26" s="206">
        <v>2.78</v>
      </c>
      <c r="AB26" s="206">
        <v>0</v>
      </c>
      <c r="AC26" s="206">
        <v>13.49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16.14</v>
      </c>
      <c r="G27" s="206">
        <v>6.75</v>
      </c>
      <c r="H27" s="206">
        <v>0</v>
      </c>
      <c r="I27" s="206">
        <v>29.82</v>
      </c>
      <c r="J27" s="206">
        <v>0.51</v>
      </c>
      <c r="K27" s="206">
        <v>0.77</v>
      </c>
      <c r="L27" s="206">
        <v>24.68</v>
      </c>
      <c r="M27" s="206">
        <v>1.18</v>
      </c>
      <c r="N27" s="206">
        <v>1.53</v>
      </c>
      <c r="O27" s="206">
        <v>0</v>
      </c>
      <c r="P27" s="206">
        <v>1.61</v>
      </c>
      <c r="Q27" s="206">
        <v>0.31</v>
      </c>
      <c r="R27" s="206">
        <v>0.55000000000000004</v>
      </c>
      <c r="S27" s="206">
        <v>0.34</v>
      </c>
      <c r="T27" s="206">
        <v>0.56000000000000005</v>
      </c>
      <c r="U27" s="206">
        <v>0.91</v>
      </c>
      <c r="V27" s="206">
        <v>0.25</v>
      </c>
      <c r="W27" s="206">
        <v>0.83</v>
      </c>
      <c r="X27" s="206">
        <v>1.29</v>
      </c>
      <c r="Y27" s="206">
        <v>0</v>
      </c>
      <c r="Z27" s="206">
        <v>3.19</v>
      </c>
      <c r="AA27" s="206">
        <v>1.18</v>
      </c>
      <c r="AB27" s="206">
        <v>0</v>
      </c>
      <c r="AC27" s="206">
        <v>13.49</v>
      </c>
      <c r="AD27" s="206">
        <v>0</v>
      </c>
      <c r="AE27" s="206">
        <v>0</v>
      </c>
      <c r="AF27" s="206">
        <v>0</v>
      </c>
      <c r="AG27" s="206">
        <v>30.85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16.14</v>
      </c>
      <c r="G28" s="206">
        <v>6.75</v>
      </c>
      <c r="H28" s="206">
        <v>0</v>
      </c>
      <c r="I28" s="206">
        <v>29.82</v>
      </c>
      <c r="J28" s="206">
        <v>0.51</v>
      </c>
      <c r="K28" s="206">
        <v>0.52</v>
      </c>
      <c r="L28" s="206">
        <v>24.68</v>
      </c>
      <c r="M28" s="206">
        <v>1.18</v>
      </c>
      <c r="N28" s="206">
        <v>1.53</v>
      </c>
      <c r="O28" s="206">
        <v>0</v>
      </c>
      <c r="P28" s="206">
        <v>1.61</v>
      </c>
      <c r="Q28" s="206">
        <v>0.28000000000000003</v>
      </c>
      <c r="R28" s="206">
        <v>0.55000000000000004</v>
      </c>
      <c r="S28" s="206">
        <v>0.34</v>
      </c>
      <c r="T28" s="206">
        <v>0.56000000000000005</v>
      </c>
      <c r="U28" s="206">
        <v>0.91</v>
      </c>
      <c r="V28" s="206">
        <v>0.24</v>
      </c>
      <c r="W28" s="206">
        <v>0.83</v>
      </c>
      <c r="X28" s="206">
        <v>1.29</v>
      </c>
      <c r="Y28" s="206">
        <v>0</v>
      </c>
      <c r="Z28" s="206">
        <v>3.19</v>
      </c>
      <c r="AA28" s="206">
        <v>1.18</v>
      </c>
      <c r="AB28" s="206">
        <v>0</v>
      </c>
      <c r="AC28" s="206">
        <v>13.18</v>
      </c>
      <c r="AD28" s="206">
        <v>0</v>
      </c>
      <c r="AE28" s="206">
        <v>0</v>
      </c>
      <c r="AF28" s="206">
        <v>0</v>
      </c>
      <c r="AG28" s="206">
        <v>30.85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16.14</v>
      </c>
      <c r="G29" s="206">
        <v>3.53</v>
      </c>
      <c r="H29" s="206">
        <v>0</v>
      </c>
      <c r="I29" s="206">
        <v>28.29</v>
      </c>
      <c r="J29" s="206">
        <v>1.02</v>
      </c>
      <c r="K29" s="206">
        <v>0.4</v>
      </c>
      <c r="L29" s="206">
        <v>24.68</v>
      </c>
      <c r="M29" s="206">
        <v>1.18</v>
      </c>
      <c r="N29" s="206">
        <v>1.53</v>
      </c>
      <c r="O29" s="206">
        <v>0</v>
      </c>
      <c r="P29" s="206">
        <v>1.61</v>
      </c>
      <c r="Q29" s="206">
        <v>0.28000000000000003</v>
      </c>
      <c r="R29" s="206">
        <v>0.55000000000000004</v>
      </c>
      <c r="S29" s="206">
        <v>0.34</v>
      </c>
      <c r="T29" s="206">
        <v>0.56000000000000005</v>
      </c>
      <c r="U29" s="206">
        <v>0.91</v>
      </c>
      <c r="V29" s="206">
        <v>0.24</v>
      </c>
      <c r="W29" s="206">
        <v>0.83</v>
      </c>
      <c r="X29" s="206">
        <v>1.29</v>
      </c>
      <c r="Y29" s="206">
        <v>0</v>
      </c>
      <c r="Z29" s="206">
        <v>3.19</v>
      </c>
      <c r="AA29" s="206">
        <v>1.18</v>
      </c>
      <c r="AB29" s="206">
        <v>0</v>
      </c>
      <c r="AC29" s="206">
        <v>13.18</v>
      </c>
      <c r="AD29" s="206">
        <v>0</v>
      </c>
      <c r="AE29" s="206">
        <v>0</v>
      </c>
      <c r="AF29" s="206">
        <v>0</v>
      </c>
      <c r="AG29" s="206">
        <v>30.85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16.14</v>
      </c>
      <c r="G30" s="206">
        <v>6.57</v>
      </c>
      <c r="H30" s="206">
        <v>0</v>
      </c>
      <c r="I30" s="206">
        <v>27.61</v>
      </c>
      <c r="J30" s="206">
        <v>1.71</v>
      </c>
      <c r="K30" s="206">
        <v>0.4</v>
      </c>
      <c r="L30" s="206">
        <v>24.68</v>
      </c>
      <c r="M30" s="206">
        <v>1.18</v>
      </c>
      <c r="N30" s="206">
        <v>1.53</v>
      </c>
      <c r="O30" s="206">
        <v>0</v>
      </c>
      <c r="P30" s="206">
        <v>1.61</v>
      </c>
      <c r="Q30" s="206">
        <v>0.28000000000000003</v>
      </c>
      <c r="R30" s="206">
        <v>0.55000000000000004</v>
      </c>
      <c r="S30" s="206">
        <v>0.34</v>
      </c>
      <c r="T30" s="206">
        <v>0.56000000000000005</v>
      </c>
      <c r="U30" s="206">
        <v>0.91</v>
      </c>
      <c r="V30" s="206">
        <v>0.24</v>
      </c>
      <c r="W30" s="206">
        <v>0.83</v>
      </c>
      <c r="X30" s="206">
        <v>1.29</v>
      </c>
      <c r="Y30" s="206">
        <v>0</v>
      </c>
      <c r="Z30" s="206">
        <v>3.19</v>
      </c>
      <c r="AA30" s="206">
        <v>1.18</v>
      </c>
      <c r="AB30" s="206">
        <v>0</v>
      </c>
      <c r="AC30" s="206">
        <v>13.18</v>
      </c>
      <c r="AD30" s="206">
        <v>0</v>
      </c>
      <c r="AE30" s="206">
        <v>0</v>
      </c>
      <c r="AF30" s="206">
        <v>0</v>
      </c>
      <c r="AG30" s="206">
        <v>30.85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16.14</v>
      </c>
      <c r="G31" s="206">
        <v>6.75</v>
      </c>
      <c r="H31" s="206">
        <v>0</v>
      </c>
      <c r="I31" s="206">
        <v>27.61</v>
      </c>
      <c r="J31" s="206">
        <v>1.71</v>
      </c>
      <c r="K31" s="206">
        <v>0.4</v>
      </c>
      <c r="L31" s="206">
        <v>24.68</v>
      </c>
      <c r="M31" s="206">
        <v>1.18</v>
      </c>
      <c r="N31" s="206">
        <v>1.53</v>
      </c>
      <c r="O31" s="206">
        <v>0</v>
      </c>
      <c r="P31" s="206">
        <v>1.61</v>
      </c>
      <c r="Q31" s="206">
        <v>0.28000000000000003</v>
      </c>
      <c r="R31" s="206">
        <v>0.55000000000000004</v>
      </c>
      <c r="S31" s="206">
        <v>0.34</v>
      </c>
      <c r="T31" s="206">
        <v>0.56000000000000005</v>
      </c>
      <c r="U31" s="206">
        <v>0.91</v>
      </c>
      <c r="V31" s="206">
        <v>0.24</v>
      </c>
      <c r="W31" s="206">
        <v>0.83</v>
      </c>
      <c r="X31" s="206">
        <v>1.29</v>
      </c>
      <c r="Y31" s="206">
        <v>0</v>
      </c>
      <c r="Z31" s="206">
        <v>3.19</v>
      </c>
      <c r="AA31" s="206">
        <v>1.18</v>
      </c>
      <c r="AB31" s="206">
        <v>0</v>
      </c>
      <c r="AC31" s="206">
        <v>13.18</v>
      </c>
      <c r="AD31" s="206">
        <v>0</v>
      </c>
      <c r="AE31" s="206">
        <v>0</v>
      </c>
      <c r="AF31" s="206">
        <v>0</v>
      </c>
      <c r="AG31" s="206">
        <v>30.85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15.13</v>
      </c>
      <c r="G32" s="206">
        <v>7.77</v>
      </c>
      <c r="H32" s="206">
        <v>0</v>
      </c>
      <c r="I32" s="206">
        <v>27.61</v>
      </c>
      <c r="J32" s="206">
        <v>1.71</v>
      </c>
      <c r="K32" s="206">
        <v>0.4</v>
      </c>
      <c r="L32" s="206">
        <v>24.68</v>
      </c>
      <c r="M32" s="206">
        <v>1.18</v>
      </c>
      <c r="N32" s="206">
        <v>1.53</v>
      </c>
      <c r="O32" s="206">
        <v>0</v>
      </c>
      <c r="P32" s="206">
        <v>1.61</v>
      </c>
      <c r="Q32" s="206">
        <v>0.28000000000000003</v>
      </c>
      <c r="R32" s="206">
        <v>0.55000000000000004</v>
      </c>
      <c r="S32" s="206">
        <v>0.34</v>
      </c>
      <c r="T32" s="206">
        <v>0.56000000000000005</v>
      </c>
      <c r="U32" s="206">
        <v>0.91</v>
      </c>
      <c r="V32" s="206">
        <v>0.24</v>
      </c>
      <c r="W32" s="206">
        <v>0.83</v>
      </c>
      <c r="X32" s="206">
        <v>1.29</v>
      </c>
      <c r="Y32" s="206">
        <v>0</v>
      </c>
      <c r="Z32" s="206">
        <v>3.19</v>
      </c>
      <c r="AA32" s="206">
        <v>1.18</v>
      </c>
      <c r="AB32" s="206">
        <v>0</v>
      </c>
      <c r="AC32" s="206">
        <v>13.18</v>
      </c>
      <c r="AD32" s="206">
        <v>0</v>
      </c>
      <c r="AE32" s="206">
        <v>0</v>
      </c>
      <c r="AF32" s="206">
        <v>0</v>
      </c>
      <c r="AG32" s="206">
        <v>30.85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16.14</v>
      </c>
      <c r="G33" s="206">
        <v>6.75</v>
      </c>
      <c r="H33" s="206">
        <v>0</v>
      </c>
      <c r="I33" s="206">
        <v>27.61</v>
      </c>
      <c r="J33" s="206">
        <v>1.71</v>
      </c>
      <c r="K33" s="206">
        <v>0.4</v>
      </c>
      <c r="L33" s="206">
        <v>24.68</v>
      </c>
      <c r="M33" s="206">
        <v>1.18</v>
      </c>
      <c r="N33" s="206">
        <v>1.53</v>
      </c>
      <c r="O33" s="206">
        <v>0</v>
      </c>
      <c r="P33" s="206">
        <v>1.61</v>
      </c>
      <c r="Q33" s="206">
        <v>0.28000000000000003</v>
      </c>
      <c r="R33" s="206">
        <v>0.55000000000000004</v>
      </c>
      <c r="S33" s="206">
        <v>0.34</v>
      </c>
      <c r="T33" s="206">
        <v>0.56000000000000005</v>
      </c>
      <c r="U33" s="206">
        <v>0.91</v>
      </c>
      <c r="V33" s="206">
        <v>0.24</v>
      </c>
      <c r="W33" s="206">
        <v>0.83</v>
      </c>
      <c r="X33" s="206">
        <v>1.29</v>
      </c>
      <c r="Y33" s="206">
        <v>0</v>
      </c>
      <c r="Z33" s="206">
        <v>3.19</v>
      </c>
      <c r="AA33" s="206">
        <v>1.18</v>
      </c>
      <c r="AB33" s="206">
        <v>0</v>
      </c>
      <c r="AC33" s="206">
        <v>13.18</v>
      </c>
      <c r="AD33" s="206">
        <v>0</v>
      </c>
      <c r="AE33" s="206">
        <v>0</v>
      </c>
      <c r="AF33" s="206">
        <v>0</v>
      </c>
      <c r="AG33" s="206">
        <v>30.85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16.14</v>
      </c>
      <c r="G34" s="206">
        <v>6.75</v>
      </c>
      <c r="H34" s="206">
        <v>0</v>
      </c>
      <c r="I34" s="206">
        <v>27.61</v>
      </c>
      <c r="J34" s="206">
        <v>1.71</v>
      </c>
      <c r="K34" s="206">
        <v>0.4</v>
      </c>
      <c r="L34" s="206">
        <v>24.68</v>
      </c>
      <c r="M34" s="206">
        <v>1.18</v>
      </c>
      <c r="N34" s="206">
        <v>1.53</v>
      </c>
      <c r="O34" s="206">
        <v>0</v>
      </c>
      <c r="P34" s="206">
        <v>1.61</v>
      </c>
      <c r="Q34" s="206">
        <v>0.28000000000000003</v>
      </c>
      <c r="R34" s="206">
        <v>0.55000000000000004</v>
      </c>
      <c r="S34" s="206">
        <v>0.34</v>
      </c>
      <c r="T34" s="206">
        <v>0.56000000000000005</v>
      </c>
      <c r="U34" s="206">
        <v>0.91</v>
      </c>
      <c r="V34" s="206">
        <v>0.24</v>
      </c>
      <c r="W34" s="206">
        <v>0.83</v>
      </c>
      <c r="X34" s="206">
        <v>1.29</v>
      </c>
      <c r="Y34" s="206">
        <v>0</v>
      </c>
      <c r="Z34" s="206">
        <v>3.19</v>
      </c>
      <c r="AA34" s="206">
        <v>1.18</v>
      </c>
      <c r="AB34" s="206">
        <v>0</v>
      </c>
      <c r="AC34" s="206">
        <v>13.18</v>
      </c>
      <c r="AD34" s="206">
        <v>0</v>
      </c>
      <c r="AE34" s="206">
        <v>0</v>
      </c>
      <c r="AF34" s="206">
        <v>0</v>
      </c>
      <c r="AG34" s="206">
        <v>30.85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16.14</v>
      </c>
      <c r="G35" s="206">
        <v>6.75</v>
      </c>
      <c r="H35" s="206">
        <v>0</v>
      </c>
      <c r="I35" s="206">
        <v>27.95</v>
      </c>
      <c r="J35" s="206">
        <v>1.71</v>
      </c>
      <c r="K35" s="206">
        <v>0.4</v>
      </c>
      <c r="L35" s="206">
        <v>24.68</v>
      </c>
      <c r="M35" s="206">
        <v>1.18</v>
      </c>
      <c r="N35" s="206">
        <v>1.53</v>
      </c>
      <c r="O35" s="206">
        <v>0</v>
      </c>
      <c r="P35" s="206">
        <v>1.61</v>
      </c>
      <c r="Q35" s="206">
        <v>0.28000000000000003</v>
      </c>
      <c r="R35" s="206">
        <v>0.55000000000000004</v>
      </c>
      <c r="S35" s="206">
        <v>0.34</v>
      </c>
      <c r="T35" s="206">
        <v>0.56000000000000005</v>
      </c>
      <c r="U35" s="206">
        <v>0.91</v>
      </c>
      <c r="V35" s="206">
        <v>0.24</v>
      </c>
      <c r="W35" s="206">
        <v>0.83</v>
      </c>
      <c r="X35" s="206">
        <v>1.29</v>
      </c>
      <c r="Y35" s="206">
        <v>0</v>
      </c>
      <c r="Z35" s="206">
        <v>3.19</v>
      </c>
      <c r="AA35" s="206">
        <v>1.18</v>
      </c>
      <c r="AB35" s="206">
        <v>0</v>
      </c>
      <c r="AC35" s="206">
        <v>17.170000000000002</v>
      </c>
      <c r="AD35" s="206">
        <v>0</v>
      </c>
      <c r="AE35" s="206">
        <v>0</v>
      </c>
      <c r="AF35" s="206">
        <v>0</v>
      </c>
      <c r="AG35" s="206">
        <v>30.85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16.14</v>
      </c>
      <c r="G36" s="206">
        <v>6.75</v>
      </c>
      <c r="H36" s="206">
        <v>0</v>
      </c>
      <c r="I36" s="206">
        <v>27.95</v>
      </c>
      <c r="J36" s="206">
        <v>1.71</v>
      </c>
      <c r="K36" s="206">
        <v>0.4</v>
      </c>
      <c r="L36" s="206">
        <v>24.68</v>
      </c>
      <c r="M36" s="206">
        <v>1.18</v>
      </c>
      <c r="N36" s="206">
        <v>1.53</v>
      </c>
      <c r="O36" s="206">
        <v>0</v>
      </c>
      <c r="P36" s="206">
        <v>1.61</v>
      </c>
      <c r="Q36" s="206">
        <v>0.28000000000000003</v>
      </c>
      <c r="R36" s="206">
        <v>0.55000000000000004</v>
      </c>
      <c r="S36" s="206">
        <v>0.34</v>
      </c>
      <c r="T36" s="206">
        <v>0.56000000000000005</v>
      </c>
      <c r="U36" s="206">
        <v>0.91</v>
      </c>
      <c r="V36" s="206">
        <v>0.24</v>
      </c>
      <c r="W36" s="206">
        <v>0.83</v>
      </c>
      <c r="X36" s="206">
        <v>1.29</v>
      </c>
      <c r="Y36" s="206">
        <v>0</v>
      </c>
      <c r="Z36" s="206">
        <v>3.19</v>
      </c>
      <c r="AA36" s="206">
        <v>1.18</v>
      </c>
      <c r="AB36" s="206">
        <v>0</v>
      </c>
      <c r="AC36" s="206">
        <v>17.170000000000002</v>
      </c>
      <c r="AD36" s="206">
        <v>0</v>
      </c>
      <c r="AE36" s="206">
        <v>0</v>
      </c>
      <c r="AF36" s="206">
        <v>0</v>
      </c>
      <c r="AG36" s="206">
        <v>30.85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16.14</v>
      </c>
      <c r="G37" s="206">
        <v>6.75</v>
      </c>
      <c r="H37" s="206">
        <v>0</v>
      </c>
      <c r="I37" s="206">
        <v>27.95</v>
      </c>
      <c r="J37" s="206">
        <v>1.71</v>
      </c>
      <c r="K37" s="206">
        <v>0.4</v>
      </c>
      <c r="L37" s="206">
        <v>24.68</v>
      </c>
      <c r="M37" s="206">
        <v>1.18</v>
      </c>
      <c r="N37" s="206">
        <v>1.53</v>
      </c>
      <c r="O37" s="206">
        <v>0</v>
      </c>
      <c r="P37" s="206">
        <v>1.61</v>
      </c>
      <c r="Q37" s="206">
        <v>0.28000000000000003</v>
      </c>
      <c r="R37" s="206">
        <v>0.55000000000000004</v>
      </c>
      <c r="S37" s="206">
        <v>0.34</v>
      </c>
      <c r="T37" s="206">
        <v>0.56000000000000005</v>
      </c>
      <c r="U37" s="206">
        <v>0.91</v>
      </c>
      <c r="V37" s="206">
        <v>0.24</v>
      </c>
      <c r="W37" s="206">
        <v>0.83</v>
      </c>
      <c r="X37" s="206">
        <v>1.29</v>
      </c>
      <c r="Y37" s="206">
        <v>0</v>
      </c>
      <c r="Z37" s="206">
        <v>3.19</v>
      </c>
      <c r="AA37" s="206">
        <v>1.18</v>
      </c>
      <c r="AB37" s="206">
        <v>0</v>
      </c>
      <c r="AC37" s="206">
        <v>13.18</v>
      </c>
      <c r="AD37" s="206">
        <v>0</v>
      </c>
      <c r="AE37" s="206">
        <v>0</v>
      </c>
      <c r="AF37" s="206">
        <v>0</v>
      </c>
      <c r="AG37" s="206">
        <v>30.85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16.14</v>
      </c>
      <c r="G38" s="206">
        <v>6.75</v>
      </c>
      <c r="H38" s="206">
        <v>0</v>
      </c>
      <c r="I38" s="206">
        <v>27.95</v>
      </c>
      <c r="J38" s="206">
        <v>1.71</v>
      </c>
      <c r="K38" s="206">
        <v>0.4</v>
      </c>
      <c r="L38" s="206">
        <v>24.68</v>
      </c>
      <c r="M38" s="206">
        <v>1.18</v>
      </c>
      <c r="N38" s="206">
        <v>1.53</v>
      </c>
      <c r="O38" s="206">
        <v>0</v>
      </c>
      <c r="P38" s="206">
        <v>1.61</v>
      </c>
      <c r="Q38" s="206">
        <v>0.28000000000000003</v>
      </c>
      <c r="R38" s="206">
        <v>0.55000000000000004</v>
      </c>
      <c r="S38" s="206">
        <v>0.34</v>
      </c>
      <c r="T38" s="206">
        <v>0.56000000000000005</v>
      </c>
      <c r="U38" s="206">
        <v>0.91</v>
      </c>
      <c r="V38" s="206">
        <v>0.24</v>
      </c>
      <c r="W38" s="206">
        <v>0.83</v>
      </c>
      <c r="X38" s="206">
        <v>1.29</v>
      </c>
      <c r="Y38" s="206">
        <v>0</v>
      </c>
      <c r="Z38" s="206">
        <v>3.19</v>
      </c>
      <c r="AA38" s="206">
        <v>1.18</v>
      </c>
      <c r="AB38" s="206">
        <v>0</v>
      </c>
      <c r="AC38" s="206">
        <v>13.49</v>
      </c>
      <c r="AD38" s="206">
        <v>0</v>
      </c>
      <c r="AE38" s="206">
        <v>0</v>
      </c>
      <c r="AF38" s="206">
        <v>0</v>
      </c>
      <c r="AG38" s="206">
        <v>30.85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16.14</v>
      </c>
      <c r="G39" s="206">
        <v>6.75</v>
      </c>
      <c r="H39" s="206">
        <v>0</v>
      </c>
      <c r="I39" s="206">
        <v>27.95</v>
      </c>
      <c r="J39" s="206">
        <v>1.71</v>
      </c>
      <c r="K39" s="206">
        <v>0.4</v>
      </c>
      <c r="L39" s="206">
        <v>24.68</v>
      </c>
      <c r="M39" s="206">
        <v>1.18</v>
      </c>
      <c r="N39" s="206">
        <v>1.53</v>
      </c>
      <c r="O39" s="206">
        <v>0</v>
      </c>
      <c r="P39" s="206">
        <v>1.61</v>
      </c>
      <c r="Q39" s="206">
        <v>0.28000000000000003</v>
      </c>
      <c r="R39" s="206">
        <v>0.55000000000000004</v>
      </c>
      <c r="S39" s="206">
        <v>0.34</v>
      </c>
      <c r="T39" s="206">
        <v>0.56000000000000005</v>
      </c>
      <c r="U39" s="206">
        <v>0.91</v>
      </c>
      <c r="V39" s="206">
        <v>0.24</v>
      </c>
      <c r="W39" s="206">
        <v>0.83</v>
      </c>
      <c r="X39" s="206">
        <v>1.29</v>
      </c>
      <c r="Y39" s="206">
        <v>0</v>
      </c>
      <c r="Z39" s="206">
        <v>3.19</v>
      </c>
      <c r="AA39" s="206">
        <v>1.18</v>
      </c>
      <c r="AB39" s="206">
        <v>0</v>
      </c>
      <c r="AC39" s="206">
        <v>13.49</v>
      </c>
      <c r="AD39" s="206">
        <v>0</v>
      </c>
      <c r="AE39" s="206">
        <v>0</v>
      </c>
      <c r="AF39" s="206">
        <v>0</v>
      </c>
      <c r="AG39" s="206">
        <v>30.85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16.14</v>
      </c>
      <c r="G40" s="206">
        <v>6.75</v>
      </c>
      <c r="H40" s="206">
        <v>0</v>
      </c>
      <c r="I40" s="206">
        <v>27.95</v>
      </c>
      <c r="J40" s="206">
        <v>1.71</v>
      </c>
      <c r="K40" s="206">
        <v>0.4</v>
      </c>
      <c r="L40" s="206">
        <v>24.68</v>
      </c>
      <c r="M40" s="206">
        <v>1.18</v>
      </c>
      <c r="N40" s="206">
        <v>1.53</v>
      </c>
      <c r="O40" s="206">
        <v>0</v>
      </c>
      <c r="P40" s="206">
        <v>1.61</v>
      </c>
      <c r="Q40" s="206">
        <v>0.28000000000000003</v>
      </c>
      <c r="R40" s="206">
        <v>0.55000000000000004</v>
      </c>
      <c r="S40" s="206">
        <v>0.34</v>
      </c>
      <c r="T40" s="206">
        <v>0.56000000000000005</v>
      </c>
      <c r="U40" s="206">
        <v>0.91</v>
      </c>
      <c r="V40" s="206">
        <v>0.24</v>
      </c>
      <c r="W40" s="206">
        <v>0.83</v>
      </c>
      <c r="X40" s="206">
        <v>1.29</v>
      </c>
      <c r="Y40" s="206">
        <v>0</v>
      </c>
      <c r="Z40" s="206">
        <v>3.19</v>
      </c>
      <c r="AA40" s="206">
        <v>1.18</v>
      </c>
      <c r="AB40" s="206">
        <v>0</v>
      </c>
      <c r="AC40" s="206">
        <v>13.49</v>
      </c>
      <c r="AD40" s="206">
        <v>0</v>
      </c>
      <c r="AE40" s="206">
        <v>0</v>
      </c>
      <c r="AF40" s="206">
        <v>0</v>
      </c>
      <c r="AG40" s="206">
        <v>30.85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16.14</v>
      </c>
      <c r="G41" s="206">
        <v>6.75</v>
      </c>
      <c r="H41" s="206">
        <v>0</v>
      </c>
      <c r="I41" s="206">
        <v>27.95</v>
      </c>
      <c r="J41" s="206">
        <v>1.71</v>
      </c>
      <c r="K41" s="206">
        <v>0.4</v>
      </c>
      <c r="L41" s="206">
        <v>24.68</v>
      </c>
      <c r="M41" s="206">
        <v>1.18</v>
      </c>
      <c r="N41" s="206">
        <v>1.53</v>
      </c>
      <c r="O41" s="206">
        <v>0</v>
      </c>
      <c r="P41" s="206">
        <v>1.61</v>
      </c>
      <c r="Q41" s="206">
        <v>0.28000000000000003</v>
      </c>
      <c r="R41" s="206">
        <v>0.55000000000000004</v>
      </c>
      <c r="S41" s="206">
        <v>0.34</v>
      </c>
      <c r="T41" s="206">
        <v>0.56000000000000005</v>
      </c>
      <c r="U41" s="206">
        <v>0.91</v>
      </c>
      <c r="V41" s="206">
        <v>0.24</v>
      </c>
      <c r="W41" s="206">
        <v>0.83</v>
      </c>
      <c r="X41" s="206">
        <v>1.29</v>
      </c>
      <c r="Y41" s="206">
        <v>0</v>
      </c>
      <c r="Z41" s="206">
        <v>3.19</v>
      </c>
      <c r="AA41" s="206">
        <v>1.18</v>
      </c>
      <c r="AB41" s="206">
        <v>0</v>
      </c>
      <c r="AC41" s="206">
        <v>17.38</v>
      </c>
      <c r="AD41" s="206">
        <v>0</v>
      </c>
      <c r="AE41" s="206">
        <v>0</v>
      </c>
      <c r="AF41" s="206">
        <v>0</v>
      </c>
      <c r="AG41" s="206">
        <v>30.85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16.14</v>
      </c>
      <c r="G42" s="206">
        <v>6.75</v>
      </c>
      <c r="H42" s="206">
        <v>0</v>
      </c>
      <c r="I42" s="206">
        <v>27.95</v>
      </c>
      <c r="J42" s="206">
        <v>1.71</v>
      </c>
      <c r="K42" s="206">
        <v>0.4</v>
      </c>
      <c r="L42" s="206">
        <v>24.68</v>
      </c>
      <c r="M42" s="206">
        <v>1.18</v>
      </c>
      <c r="N42" s="206">
        <v>1.53</v>
      </c>
      <c r="O42" s="206">
        <v>0</v>
      </c>
      <c r="P42" s="206">
        <v>1.61</v>
      </c>
      <c r="Q42" s="206">
        <v>0.28000000000000003</v>
      </c>
      <c r="R42" s="206">
        <v>0.55000000000000004</v>
      </c>
      <c r="S42" s="206">
        <v>0.34</v>
      </c>
      <c r="T42" s="206">
        <v>0.56000000000000005</v>
      </c>
      <c r="U42" s="206">
        <v>0.91</v>
      </c>
      <c r="V42" s="206">
        <v>0.24</v>
      </c>
      <c r="W42" s="206">
        <v>0.83</v>
      </c>
      <c r="X42" s="206">
        <v>1.29</v>
      </c>
      <c r="Y42" s="206">
        <v>0</v>
      </c>
      <c r="Z42" s="206">
        <v>3.19</v>
      </c>
      <c r="AA42" s="206">
        <v>1.18</v>
      </c>
      <c r="AB42" s="206">
        <v>0</v>
      </c>
      <c r="AC42" s="206">
        <v>17.38</v>
      </c>
      <c r="AD42" s="206">
        <v>0</v>
      </c>
      <c r="AE42" s="206">
        <v>0</v>
      </c>
      <c r="AF42" s="206">
        <v>0</v>
      </c>
      <c r="AG42" s="206">
        <v>30.85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16.14</v>
      </c>
      <c r="G43" s="206">
        <v>0</v>
      </c>
      <c r="H43" s="206">
        <v>0</v>
      </c>
      <c r="I43" s="206">
        <v>27.95</v>
      </c>
      <c r="J43" s="206">
        <v>1.71</v>
      </c>
      <c r="K43" s="206">
        <v>0.4</v>
      </c>
      <c r="L43" s="206">
        <v>24.68</v>
      </c>
      <c r="M43" s="206">
        <v>1.18</v>
      </c>
      <c r="N43" s="206">
        <v>1.53</v>
      </c>
      <c r="O43" s="206">
        <v>0</v>
      </c>
      <c r="P43" s="206">
        <v>1.61</v>
      </c>
      <c r="Q43" s="206">
        <v>0.28000000000000003</v>
      </c>
      <c r="R43" s="206">
        <v>0.55000000000000004</v>
      </c>
      <c r="S43" s="206">
        <v>0.34</v>
      </c>
      <c r="T43" s="206">
        <v>0.56000000000000005</v>
      </c>
      <c r="U43" s="206">
        <v>0.91</v>
      </c>
      <c r="V43" s="206">
        <v>0.24</v>
      </c>
      <c r="W43" s="206">
        <v>0.83</v>
      </c>
      <c r="X43" s="206">
        <v>1.29</v>
      </c>
      <c r="Y43" s="206">
        <v>0</v>
      </c>
      <c r="Z43" s="206">
        <v>3.19</v>
      </c>
      <c r="AA43" s="206">
        <v>1.18</v>
      </c>
      <c r="AB43" s="206">
        <v>0</v>
      </c>
      <c r="AC43" s="206">
        <v>13.8</v>
      </c>
      <c r="AD43" s="206">
        <v>0</v>
      </c>
      <c r="AE43" s="206">
        <v>0</v>
      </c>
      <c r="AF43" s="206">
        <v>0</v>
      </c>
      <c r="AG43" s="206">
        <v>30.85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16.14</v>
      </c>
      <c r="G44" s="206">
        <v>0</v>
      </c>
      <c r="H44" s="206">
        <v>0</v>
      </c>
      <c r="I44" s="206">
        <v>27.95</v>
      </c>
      <c r="J44" s="206">
        <v>1.71</v>
      </c>
      <c r="K44" s="206">
        <v>0.4</v>
      </c>
      <c r="L44" s="206">
        <v>24.68</v>
      </c>
      <c r="M44" s="206">
        <v>1.18</v>
      </c>
      <c r="N44" s="206">
        <v>1.53</v>
      </c>
      <c r="O44" s="206">
        <v>0</v>
      </c>
      <c r="P44" s="206">
        <v>1.61</v>
      </c>
      <c r="Q44" s="206">
        <v>0.28000000000000003</v>
      </c>
      <c r="R44" s="206">
        <v>0.55000000000000004</v>
      </c>
      <c r="S44" s="206">
        <v>0.34</v>
      </c>
      <c r="T44" s="206">
        <v>0.56000000000000005</v>
      </c>
      <c r="U44" s="206">
        <v>0.91</v>
      </c>
      <c r="V44" s="206">
        <v>0.24</v>
      </c>
      <c r="W44" s="206">
        <v>0.83</v>
      </c>
      <c r="X44" s="206">
        <v>1.29</v>
      </c>
      <c r="Y44" s="206">
        <v>0</v>
      </c>
      <c r="Z44" s="206">
        <v>3.19</v>
      </c>
      <c r="AA44" s="206">
        <v>1.18</v>
      </c>
      <c r="AB44" s="206">
        <v>0</v>
      </c>
      <c r="AC44" s="206">
        <v>13.8</v>
      </c>
      <c r="AD44" s="206">
        <v>0</v>
      </c>
      <c r="AE44" s="206">
        <v>0</v>
      </c>
      <c r="AF44" s="206">
        <v>0</v>
      </c>
      <c r="AG44" s="206">
        <v>30.85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16.14</v>
      </c>
      <c r="G45" s="206">
        <v>0</v>
      </c>
      <c r="H45" s="206">
        <v>0</v>
      </c>
      <c r="I45" s="206">
        <v>27.95</v>
      </c>
      <c r="J45" s="206">
        <v>1.71</v>
      </c>
      <c r="K45" s="206">
        <v>0.4</v>
      </c>
      <c r="L45" s="206">
        <v>24.68</v>
      </c>
      <c r="M45" s="206">
        <v>1.18</v>
      </c>
      <c r="N45" s="206">
        <v>1.53</v>
      </c>
      <c r="O45" s="206">
        <v>0</v>
      </c>
      <c r="P45" s="206">
        <v>1.61</v>
      </c>
      <c r="Q45" s="206">
        <v>0.28000000000000003</v>
      </c>
      <c r="R45" s="206">
        <v>0.55000000000000004</v>
      </c>
      <c r="S45" s="206">
        <v>0.34</v>
      </c>
      <c r="T45" s="206">
        <v>0.56000000000000005</v>
      </c>
      <c r="U45" s="206">
        <v>0.91</v>
      </c>
      <c r="V45" s="206">
        <v>0.24</v>
      </c>
      <c r="W45" s="206">
        <v>0.83</v>
      </c>
      <c r="X45" s="206">
        <v>1.29</v>
      </c>
      <c r="Y45" s="206">
        <v>0</v>
      </c>
      <c r="Z45" s="206">
        <v>3.19</v>
      </c>
      <c r="AA45" s="206">
        <v>1.18</v>
      </c>
      <c r="AB45" s="206">
        <v>0</v>
      </c>
      <c r="AC45" s="206">
        <v>13.8</v>
      </c>
      <c r="AD45" s="206">
        <v>0</v>
      </c>
      <c r="AE45" s="206">
        <v>0</v>
      </c>
      <c r="AF45" s="206">
        <v>0</v>
      </c>
      <c r="AG45" s="206">
        <v>32.659999999999997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1.63</v>
      </c>
      <c r="E46" s="206">
        <v>0</v>
      </c>
      <c r="F46" s="206">
        <v>16.14</v>
      </c>
      <c r="G46" s="206">
        <v>0</v>
      </c>
      <c r="H46" s="206">
        <v>0</v>
      </c>
      <c r="I46" s="206">
        <v>27.95</v>
      </c>
      <c r="J46" s="206">
        <v>1.71</v>
      </c>
      <c r="K46" s="206">
        <v>0.4</v>
      </c>
      <c r="L46" s="206">
        <v>24.68</v>
      </c>
      <c r="M46" s="206">
        <v>1.18</v>
      </c>
      <c r="N46" s="206">
        <v>1.53</v>
      </c>
      <c r="O46" s="206">
        <v>0</v>
      </c>
      <c r="P46" s="206">
        <v>1.61</v>
      </c>
      <c r="Q46" s="206">
        <v>0.28000000000000003</v>
      </c>
      <c r="R46" s="206">
        <v>0.55000000000000004</v>
      </c>
      <c r="S46" s="206">
        <v>0.34</v>
      </c>
      <c r="T46" s="206">
        <v>0.56000000000000005</v>
      </c>
      <c r="U46" s="206">
        <v>0.91</v>
      </c>
      <c r="V46" s="206">
        <v>0.24</v>
      </c>
      <c r="W46" s="206">
        <v>0.83</v>
      </c>
      <c r="X46" s="206">
        <v>1.29</v>
      </c>
      <c r="Y46" s="206">
        <v>0</v>
      </c>
      <c r="Z46" s="206">
        <v>3.19</v>
      </c>
      <c r="AA46" s="206">
        <v>1.18</v>
      </c>
      <c r="AB46" s="206">
        <v>0</v>
      </c>
      <c r="AC46" s="206">
        <v>13.8</v>
      </c>
      <c r="AD46" s="206">
        <v>0</v>
      </c>
      <c r="AE46" s="206">
        <v>0</v>
      </c>
      <c r="AF46" s="206">
        <v>0</v>
      </c>
      <c r="AG46" s="206">
        <v>32.659999999999997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1.63</v>
      </c>
      <c r="E47" s="206">
        <v>0</v>
      </c>
      <c r="F47" s="206">
        <v>16.14</v>
      </c>
      <c r="G47" s="206">
        <v>0</v>
      </c>
      <c r="H47" s="206">
        <v>0</v>
      </c>
      <c r="I47" s="206">
        <v>27.95</v>
      </c>
      <c r="J47" s="206">
        <v>1.71</v>
      </c>
      <c r="K47" s="206">
        <v>0.4</v>
      </c>
      <c r="L47" s="206">
        <v>24.68</v>
      </c>
      <c r="M47" s="206">
        <v>1.18</v>
      </c>
      <c r="N47" s="206">
        <v>1.53</v>
      </c>
      <c r="O47" s="206">
        <v>0</v>
      </c>
      <c r="P47" s="206">
        <v>1.61</v>
      </c>
      <c r="Q47" s="206">
        <v>0.28000000000000003</v>
      </c>
      <c r="R47" s="206">
        <v>0.55000000000000004</v>
      </c>
      <c r="S47" s="206">
        <v>0.34</v>
      </c>
      <c r="T47" s="206">
        <v>0.56000000000000005</v>
      </c>
      <c r="U47" s="206">
        <v>0.91</v>
      </c>
      <c r="V47" s="206">
        <v>0.24</v>
      </c>
      <c r="W47" s="206">
        <v>0.64</v>
      </c>
      <c r="X47" s="206">
        <v>1.29</v>
      </c>
      <c r="Y47" s="206">
        <v>0</v>
      </c>
      <c r="Z47" s="206">
        <v>3.19</v>
      </c>
      <c r="AA47" s="206">
        <v>1.18</v>
      </c>
      <c r="AB47" s="206">
        <v>0</v>
      </c>
      <c r="AC47" s="206">
        <v>13.8</v>
      </c>
      <c r="AD47" s="206">
        <v>0</v>
      </c>
      <c r="AE47" s="206">
        <v>0</v>
      </c>
      <c r="AF47" s="206">
        <v>0</v>
      </c>
      <c r="AG47" s="206">
        <v>32.659999999999997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1.63</v>
      </c>
      <c r="E48" s="206">
        <v>0</v>
      </c>
      <c r="F48" s="206">
        <v>16.14</v>
      </c>
      <c r="G48" s="206">
        <v>0</v>
      </c>
      <c r="H48" s="206">
        <v>0</v>
      </c>
      <c r="I48" s="206">
        <v>27.95</v>
      </c>
      <c r="J48" s="206">
        <v>1.71</v>
      </c>
      <c r="K48" s="206">
        <v>0.4</v>
      </c>
      <c r="L48" s="206">
        <v>24.68</v>
      </c>
      <c r="M48" s="206">
        <v>1.18</v>
      </c>
      <c r="N48" s="206">
        <v>1.53</v>
      </c>
      <c r="O48" s="206">
        <v>0</v>
      </c>
      <c r="P48" s="206">
        <v>1.61</v>
      </c>
      <c r="Q48" s="206">
        <v>0.28000000000000003</v>
      </c>
      <c r="R48" s="206">
        <v>0.55000000000000004</v>
      </c>
      <c r="S48" s="206">
        <v>0.34</v>
      </c>
      <c r="T48" s="206">
        <v>0.56000000000000005</v>
      </c>
      <c r="U48" s="206">
        <v>0.91</v>
      </c>
      <c r="V48" s="206">
        <v>0.24</v>
      </c>
      <c r="W48" s="206">
        <v>0.64</v>
      </c>
      <c r="X48" s="206">
        <v>1.29</v>
      </c>
      <c r="Y48" s="206">
        <v>0</v>
      </c>
      <c r="Z48" s="206">
        <v>3.19</v>
      </c>
      <c r="AA48" s="206">
        <v>1.18</v>
      </c>
      <c r="AB48" s="206">
        <v>0</v>
      </c>
      <c r="AC48" s="206">
        <v>13.8</v>
      </c>
      <c r="AD48" s="206">
        <v>0</v>
      </c>
      <c r="AE48" s="206">
        <v>0</v>
      </c>
      <c r="AF48" s="206">
        <v>0</v>
      </c>
      <c r="AG48" s="206">
        <v>32.659999999999997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1.63</v>
      </c>
      <c r="E49" s="206">
        <v>0</v>
      </c>
      <c r="F49" s="206">
        <v>16.14</v>
      </c>
      <c r="G49" s="206">
        <v>0</v>
      </c>
      <c r="H49" s="206">
        <v>0</v>
      </c>
      <c r="I49" s="206">
        <v>27.95</v>
      </c>
      <c r="J49" s="206">
        <v>1.71</v>
      </c>
      <c r="K49" s="206">
        <v>0.4</v>
      </c>
      <c r="L49" s="206">
        <v>24.69</v>
      </c>
      <c r="M49" s="206">
        <v>1.18</v>
      </c>
      <c r="N49" s="206">
        <v>1.53</v>
      </c>
      <c r="O49" s="206">
        <v>0</v>
      </c>
      <c r="P49" s="206">
        <v>1.61</v>
      </c>
      <c r="Q49" s="206">
        <v>0.28000000000000003</v>
      </c>
      <c r="R49" s="206">
        <v>0.55000000000000004</v>
      </c>
      <c r="S49" s="206">
        <v>0.34</v>
      </c>
      <c r="T49" s="206">
        <v>0.56000000000000005</v>
      </c>
      <c r="U49" s="206">
        <v>0.91</v>
      </c>
      <c r="V49" s="206">
        <v>0.24</v>
      </c>
      <c r="W49" s="206">
        <v>0.66</v>
      </c>
      <c r="X49" s="206">
        <v>3.3</v>
      </c>
      <c r="Y49" s="206">
        <v>0</v>
      </c>
      <c r="Z49" s="206">
        <v>3.19</v>
      </c>
      <c r="AA49" s="206">
        <v>1.18</v>
      </c>
      <c r="AB49" s="206">
        <v>0</v>
      </c>
      <c r="AC49" s="206">
        <v>13.8</v>
      </c>
      <c r="AD49" s="206">
        <v>0</v>
      </c>
      <c r="AE49" s="206">
        <v>0</v>
      </c>
      <c r="AF49" s="206">
        <v>0</v>
      </c>
      <c r="AG49" s="206">
        <v>32.659999999999997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1.63</v>
      </c>
      <c r="E50" s="206">
        <v>0</v>
      </c>
      <c r="F50" s="206">
        <v>16.14</v>
      </c>
      <c r="G50" s="206">
        <v>0</v>
      </c>
      <c r="H50" s="206">
        <v>0</v>
      </c>
      <c r="I50" s="206">
        <v>27.95</v>
      </c>
      <c r="J50" s="206">
        <v>1.71</v>
      </c>
      <c r="K50" s="206">
        <v>0.4</v>
      </c>
      <c r="L50" s="206">
        <v>24.69</v>
      </c>
      <c r="M50" s="206">
        <v>1.18</v>
      </c>
      <c r="N50" s="206">
        <v>1.53</v>
      </c>
      <c r="O50" s="206">
        <v>0</v>
      </c>
      <c r="P50" s="206">
        <v>1.61</v>
      </c>
      <c r="Q50" s="206">
        <v>0.28000000000000003</v>
      </c>
      <c r="R50" s="206">
        <v>0.55000000000000004</v>
      </c>
      <c r="S50" s="206">
        <v>0.34</v>
      </c>
      <c r="T50" s="206">
        <v>0.56000000000000005</v>
      </c>
      <c r="U50" s="206">
        <v>0.91</v>
      </c>
      <c r="V50" s="206">
        <v>0.24</v>
      </c>
      <c r="W50" s="206">
        <v>0.66</v>
      </c>
      <c r="X50" s="206">
        <v>4.2699999999999996</v>
      </c>
      <c r="Y50" s="206">
        <v>0</v>
      </c>
      <c r="Z50" s="206">
        <v>3.19</v>
      </c>
      <c r="AA50" s="206">
        <v>1.18</v>
      </c>
      <c r="AB50" s="206">
        <v>0</v>
      </c>
      <c r="AC50" s="206">
        <v>13.8</v>
      </c>
      <c r="AD50" s="206">
        <v>0</v>
      </c>
      <c r="AE50" s="206">
        <v>0</v>
      </c>
      <c r="AF50" s="206">
        <v>0</v>
      </c>
      <c r="AG50" s="206">
        <v>32.659999999999997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22.9</v>
      </c>
      <c r="G51" s="206">
        <v>0</v>
      </c>
      <c r="H51" s="206">
        <v>0</v>
      </c>
      <c r="I51" s="206">
        <v>29.31</v>
      </c>
      <c r="J51" s="206">
        <v>0.51</v>
      </c>
      <c r="K51" s="206">
        <v>0.4</v>
      </c>
      <c r="L51" s="206">
        <v>24.69</v>
      </c>
      <c r="M51" s="206">
        <v>1.18</v>
      </c>
      <c r="N51" s="206">
        <v>1.53</v>
      </c>
      <c r="O51" s="206">
        <v>0</v>
      </c>
      <c r="P51" s="206">
        <v>1.61</v>
      </c>
      <c r="Q51" s="206">
        <v>0.28000000000000003</v>
      </c>
      <c r="R51" s="206">
        <v>0.55000000000000004</v>
      </c>
      <c r="S51" s="206">
        <v>0.34</v>
      </c>
      <c r="T51" s="206">
        <v>0.56000000000000005</v>
      </c>
      <c r="U51" s="206">
        <v>0.91</v>
      </c>
      <c r="V51" s="206">
        <v>0.15</v>
      </c>
      <c r="W51" s="206">
        <v>0.6</v>
      </c>
      <c r="X51" s="206">
        <v>4.2699999999999996</v>
      </c>
      <c r="Y51" s="206">
        <v>0</v>
      </c>
      <c r="Z51" s="206">
        <v>3.19</v>
      </c>
      <c r="AA51" s="206">
        <v>1.18</v>
      </c>
      <c r="AB51" s="206">
        <v>0</v>
      </c>
      <c r="AC51" s="206">
        <v>17.32</v>
      </c>
      <c r="AD51" s="206">
        <v>0</v>
      </c>
      <c r="AE51" s="206">
        <v>0</v>
      </c>
      <c r="AF51" s="206">
        <v>0</v>
      </c>
      <c r="AG51" s="206">
        <v>32.659999999999997</v>
      </c>
      <c r="AH51" s="206">
        <v>0</v>
      </c>
      <c r="AI51" s="206">
        <v>0</v>
      </c>
      <c r="AJ51" s="206">
        <v>0</v>
      </c>
      <c r="AK51" s="206">
        <v>14.47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22.9</v>
      </c>
      <c r="G52" s="206">
        <v>0</v>
      </c>
      <c r="H52" s="206">
        <v>0</v>
      </c>
      <c r="I52" s="206">
        <v>29.31</v>
      </c>
      <c r="J52" s="206">
        <v>0.51</v>
      </c>
      <c r="K52" s="206">
        <v>0.4</v>
      </c>
      <c r="L52" s="206">
        <v>24.69</v>
      </c>
      <c r="M52" s="206">
        <v>1.18</v>
      </c>
      <c r="N52" s="206">
        <v>1.53</v>
      </c>
      <c r="O52" s="206">
        <v>0</v>
      </c>
      <c r="P52" s="206">
        <v>1.61</v>
      </c>
      <c r="Q52" s="206">
        <v>0.28000000000000003</v>
      </c>
      <c r="R52" s="206">
        <v>0.55000000000000004</v>
      </c>
      <c r="S52" s="206">
        <v>0.34</v>
      </c>
      <c r="T52" s="206">
        <v>0.56000000000000005</v>
      </c>
      <c r="U52" s="206">
        <v>0.91</v>
      </c>
      <c r="V52" s="206">
        <v>0.15</v>
      </c>
      <c r="W52" s="206">
        <v>0.6</v>
      </c>
      <c r="X52" s="206">
        <v>4.2699999999999996</v>
      </c>
      <c r="Y52" s="206">
        <v>0</v>
      </c>
      <c r="Z52" s="206">
        <v>3.19</v>
      </c>
      <c r="AA52" s="206">
        <v>1.18</v>
      </c>
      <c r="AB52" s="206">
        <v>0</v>
      </c>
      <c r="AC52" s="206">
        <v>17.32</v>
      </c>
      <c r="AD52" s="206">
        <v>0</v>
      </c>
      <c r="AE52" s="206">
        <v>0</v>
      </c>
      <c r="AF52" s="206">
        <v>0</v>
      </c>
      <c r="AG52" s="206">
        <v>32.659999999999997</v>
      </c>
      <c r="AH52" s="206">
        <v>0</v>
      </c>
      <c r="AI52" s="206">
        <v>0</v>
      </c>
      <c r="AJ52" s="206">
        <v>0</v>
      </c>
      <c r="AK52" s="206">
        <v>14.47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22.9</v>
      </c>
      <c r="G53" s="206">
        <v>0</v>
      </c>
      <c r="H53" s="206">
        <v>0</v>
      </c>
      <c r="I53" s="206">
        <v>29.31</v>
      </c>
      <c r="J53" s="206">
        <v>0.51</v>
      </c>
      <c r="K53" s="206">
        <v>0.4</v>
      </c>
      <c r="L53" s="206">
        <v>24.69</v>
      </c>
      <c r="M53" s="206">
        <v>1.18</v>
      </c>
      <c r="N53" s="206">
        <v>1.53</v>
      </c>
      <c r="O53" s="206">
        <v>0</v>
      </c>
      <c r="P53" s="206">
        <v>1.61</v>
      </c>
      <c r="Q53" s="206">
        <v>0.28000000000000003</v>
      </c>
      <c r="R53" s="206">
        <v>0.55000000000000004</v>
      </c>
      <c r="S53" s="206">
        <v>0.34</v>
      </c>
      <c r="T53" s="206">
        <v>0.56000000000000005</v>
      </c>
      <c r="U53" s="206">
        <v>0.91</v>
      </c>
      <c r="V53" s="206">
        <v>0.15</v>
      </c>
      <c r="W53" s="206">
        <v>0.6</v>
      </c>
      <c r="X53" s="206">
        <v>4.2699999999999996</v>
      </c>
      <c r="Y53" s="206">
        <v>0</v>
      </c>
      <c r="Z53" s="206">
        <v>3.19</v>
      </c>
      <c r="AA53" s="206">
        <v>1.18</v>
      </c>
      <c r="AB53" s="206">
        <v>0</v>
      </c>
      <c r="AC53" s="206">
        <v>13.8</v>
      </c>
      <c r="AD53" s="206">
        <v>0</v>
      </c>
      <c r="AE53" s="206">
        <v>0</v>
      </c>
      <c r="AF53" s="206">
        <v>0</v>
      </c>
      <c r="AG53" s="206">
        <v>32.659999999999997</v>
      </c>
      <c r="AH53" s="206">
        <v>0</v>
      </c>
      <c r="AI53" s="206">
        <v>0</v>
      </c>
      <c r="AJ53" s="206">
        <v>0</v>
      </c>
      <c r="AK53" s="206">
        <v>13.91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22.9</v>
      </c>
      <c r="G54" s="206">
        <v>0</v>
      </c>
      <c r="H54" s="206">
        <v>0</v>
      </c>
      <c r="I54" s="206">
        <v>29.31</v>
      </c>
      <c r="J54" s="206">
        <v>0.51</v>
      </c>
      <c r="K54" s="206">
        <v>0.4</v>
      </c>
      <c r="L54" s="206">
        <v>24.69</v>
      </c>
      <c r="M54" s="206">
        <v>1.18</v>
      </c>
      <c r="N54" s="206">
        <v>1.53</v>
      </c>
      <c r="O54" s="206">
        <v>0</v>
      </c>
      <c r="P54" s="206">
        <v>1.61</v>
      </c>
      <c r="Q54" s="206">
        <v>0.28000000000000003</v>
      </c>
      <c r="R54" s="206">
        <v>0.55000000000000004</v>
      </c>
      <c r="S54" s="206">
        <v>0.34</v>
      </c>
      <c r="T54" s="206">
        <v>0.56000000000000005</v>
      </c>
      <c r="U54" s="206">
        <v>0.91</v>
      </c>
      <c r="V54" s="206">
        <v>0.15</v>
      </c>
      <c r="W54" s="206">
        <v>0.6</v>
      </c>
      <c r="X54" s="206">
        <v>4.2699999999999996</v>
      </c>
      <c r="Y54" s="206">
        <v>0</v>
      </c>
      <c r="Z54" s="206">
        <v>3.19</v>
      </c>
      <c r="AA54" s="206">
        <v>1.18</v>
      </c>
      <c r="AB54" s="206">
        <v>0</v>
      </c>
      <c r="AC54" s="206">
        <v>13.8</v>
      </c>
      <c r="AD54" s="206">
        <v>0</v>
      </c>
      <c r="AE54" s="206">
        <v>0</v>
      </c>
      <c r="AF54" s="206">
        <v>0</v>
      </c>
      <c r="AG54" s="206">
        <v>32.659999999999997</v>
      </c>
      <c r="AH54" s="206">
        <v>0</v>
      </c>
      <c r="AI54" s="206">
        <v>0</v>
      </c>
      <c r="AJ54" s="206">
        <v>0</v>
      </c>
      <c r="AK54" s="206">
        <v>13.91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22.9</v>
      </c>
      <c r="G55" s="206">
        <v>0</v>
      </c>
      <c r="H55" s="206">
        <v>0</v>
      </c>
      <c r="I55" s="206">
        <v>29.31</v>
      </c>
      <c r="J55" s="206">
        <v>0.51</v>
      </c>
      <c r="K55" s="206">
        <v>0.25</v>
      </c>
      <c r="L55" s="206">
        <v>24.69</v>
      </c>
      <c r="M55" s="206">
        <v>1.18</v>
      </c>
      <c r="N55" s="206">
        <v>1.53</v>
      </c>
      <c r="O55" s="206">
        <v>0</v>
      </c>
      <c r="P55" s="206">
        <v>1.61</v>
      </c>
      <c r="Q55" s="206">
        <v>0.28000000000000003</v>
      </c>
      <c r="R55" s="206">
        <v>0.55000000000000004</v>
      </c>
      <c r="S55" s="206">
        <v>0.3</v>
      </c>
      <c r="T55" s="206">
        <v>0.56000000000000005</v>
      </c>
      <c r="U55" s="206">
        <v>0.91</v>
      </c>
      <c r="V55" s="206">
        <v>0.15</v>
      </c>
      <c r="W55" s="206">
        <v>0.6</v>
      </c>
      <c r="X55" s="206">
        <v>4.2699999999999996</v>
      </c>
      <c r="Y55" s="206">
        <v>0</v>
      </c>
      <c r="Z55" s="206">
        <v>3.19</v>
      </c>
      <c r="AA55" s="206">
        <v>1.18</v>
      </c>
      <c r="AB55" s="206">
        <v>0</v>
      </c>
      <c r="AC55" s="206">
        <v>13.8</v>
      </c>
      <c r="AD55" s="206">
        <v>0</v>
      </c>
      <c r="AE55" s="206">
        <v>0</v>
      </c>
      <c r="AF55" s="206">
        <v>0</v>
      </c>
      <c r="AG55" s="206">
        <v>32.659999999999997</v>
      </c>
      <c r="AH55" s="206">
        <v>0</v>
      </c>
      <c r="AI55" s="206">
        <v>0</v>
      </c>
      <c r="AJ55" s="206">
        <v>0</v>
      </c>
      <c r="AK55" s="206">
        <v>13.91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22.9</v>
      </c>
      <c r="G56" s="206">
        <v>0</v>
      </c>
      <c r="H56" s="206">
        <v>0</v>
      </c>
      <c r="I56" s="206">
        <v>29.31</v>
      </c>
      <c r="J56" s="206">
        <v>0.51</v>
      </c>
      <c r="K56" s="206">
        <v>0.74</v>
      </c>
      <c r="L56" s="206">
        <v>119.94</v>
      </c>
      <c r="M56" s="206">
        <v>1.18</v>
      </c>
      <c r="N56" s="206">
        <v>1.53</v>
      </c>
      <c r="O56" s="206">
        <v>0</v>
      </c>
      <c r="P56" s="206">
        <v>1.61</v>
      </c>
      <c r="Q56" s="206">
        <v>0.86</v>
      </c>
      <c r="R56" s="206">
        <v>1.31</v>
      </c>
      <c r="S56" s="206">
        <v>0.25</v>
      </c>
      <c r="T56" s="206">
        <v>0.56000000000000005</v>
      </c>
      <c r="U56" s="206">
        <v>0.91</v>
      </c>
      <c r="V56" s="206">
        <v>0.15</v>
      </c>
      <c r="W56" s="206">
        <v>1.47</v>
      </c>
      <c r="X56" s="206">
        <v>5.39</v>
      </c>
      <c r="Y56" s="206">
        <v>0</v>
      </c>
      <c r="Z56" s="206">
        <v>6</v>
      </c>
      <c r="AA56" s="206">
        <v>2.78</v>
      </c>
      <c r="AB56" s="206">
        <v>0</v>
      </c>
      <c r="AC56" s="206">
        <v>13.8</v>
      </c>
      <c r="AD56" s="206">
        <v>0</v>
      </c>
      <c r="AE56" s="206">
        <v>0</v>
      </c>
      <c r="AF56" s="206">
        <v>0</v>
      </c>
      <c r="AG56" s="206">
        <v>32.659999999999997</v>
      </c>
      <c r="AH56" s="206">
        <v>0</v>
      </c>
      <c r="AI56" s="206">
        <v>0</v>
      </c>
      <c r="AJ56" s="206">
        <v>0</v>
      </c>
      <c r="AK56" s="206">
        <v>13.91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22.9</v>
      </c>
      <c r="G57" s="206">
        <v>0</v>
      </c>
      <c r="H57" s="206">
        <v>0</v>
      </c>
      <c r="I57" s="206">
        <v>29.31</v>
      </c>
      <c r="J57" s="206">
        <v>0.51</v>
      </c>
      <c r="K57" s="206">
        <v>0.4</v>
      </c>
      <c r="L57" s="206">
        <v>66.33</v>
      </c>
      <c r="M57" s="206">
        <v>1.18</v>
      </c>
      <c r="N57" s="206">
        <v>1.53</v>
      </c>
      <c r="O57" s="206">
        <v>0</v>
      </c>
      <c r="P57" s="206">
        <v>1.61</v>
      </c>
      <c r="Q57" s="206">
        <v>0.28000000000000003</v>
      </c>
      <c r="R57" s="206">
        <v>0.55000000000000004</v>
      </c>
      <c r="S57" s="206">
        <v>0.14000000000000001</v>
      </c>
      <c r="T57" s="206">
        <v>0.56000000000000005</v>
      </c>
      <c r="U57" s="206">
        <v>0.91</v>
      </c>
      <c r="V57" s="206">
        <v>0.15</v>
      </c>
      <c r="W57" s="206">
        <v>0.59</v>
      </c>
      <c r="X57" s="206">
        <v>6.52</v>
      </c>
      <c r="Y57" s="206">
        <v>0</v>
      </c>
      <c r="Z57" s="206">
        <v>3.19</v>
      </c>
      <c r="AA57" s="206">
        <v>1.18</v>
      </c>
      <c r="AB57" s="206">
        <v>0</v>
      </c>
      <c r="AC57" s="206">
        <v>13.8</v>
      </c>
      <c r="AD57" s="206">
        <v>0</v>
      </c>
      <c r="AE57" s="206">
        <v>0</v>
      </c>
      <c r="AF57" s="206">
        <v>0</v>
      </c>
      <c r="AG57" s="206">
        <v>32.659999999999997</v>
      </c>
      <c r="AH57" s="206">
        <v>0</v>
      </c>
      <c r="AI57" s="206">
        <v>0</v>
      </c>
      <c r="AJ57" s="206">
        <v>0</v>
      </c>
      <c r="AK57" s="206">
        <v>13.91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22.9</v>
      </c>
      <c r="G58" s="206">
        <v>0</v>
      </c>
      <c r="H58" s="206">
        <v>0</v>
      </c>
      <c r="I58" s="206">
        <v>29.31</v>
      </c>
      <c r="J58" s="206">
        <v>0.51</v>
      </c>
      <c r="K58" s="206">
        <v>0.73</v>
      </c>
      <c r="L58" s="206">
        <v>121.09</v>
      </c>
      <c r="M58" s="206">
        <v>1.18</v>
      </c>
      <c r="N58" s="206">
        <v>1.53</v>
      </c>
      <c r="O58" s="206">
        <v>0</v>
      </c>
      <c r="P58" s="206">
        <v>1.61</v>
      </c>
      <c r="Q58" s="206">
        <v>0.86</v>
      </c>
      <c r="R58" s="206">
        <v>1.31</v>
      </c>
      <c r="S58" s="206">
        <v>0.09</v>
      </c>
      <c r="T58" s="206">
        <v>0.56000000000000005</v>
      </c>
      <c r="U58" s="206">
        <v>0.91</v>
      </c>
      <c r="V58" s="206">
        <v>0.15</v>
      </c>
      <c r="W58" s="206">
        <v>1.31</v>
      </c>
      <c r="X58" s="206">
        <v>7.64</v>
      </c>
      <c r="Y58" s="206">
        <v>0</v>
      </c>
      <c r="Z58" s="206">
        <v>6</v>
      </c>
      <c r="AA58" s="206">
        <v>2.78</v>
      </c>
      <c r="AB58" s="206">
        <v>0</v>
      </c>
      <c r="AC58" s="206">
        <v>13.8</v>
      </c>
      <c r="AD58" s="206">
        <v>0</v>
      </c>
      <c r="AE58" s="206">
        <v>0</v>
      </c>
      <c r="AF58" s="206">
        <v>0</v>
      </c>
      <c r="AG58" s="206">
        <v>32.659999999999997</v>
      </c>
      <c r="AH58" s="206">
        <v>0</v>
      </c>
      <c r="AI58" s="206">
        <v>0</v>
      </c>
      <c r="AJ58" s="206">
        <v>0</v>
      </c>
      <c r="AK58" s="206">
        <v>13.91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22.9</v>
      </c>
      <c r="G59" s="206">
        <v>0</v>
      </c>
      <c r="H59" s="206">
        <v>0</v>
      </c>
      <c r="I59" s="206">
        <v>29.31</v>
      </c>
      <c r="J59" s="206">
        <v>0.51</v>
      </c>
      <c r="K59" s="206">
        <v>0.73</v>
      </c>
      <c r="L59" s="206">
        <v>275.04000000000002</v>
      </c>
      <c r="M59" s="206">
        <v>1.18</v>
      </c>
      <c r="N59" s="206">
        <v>1.53</v>
      </c>
      <c r="O59" s="206">
        <v>0</v>
      </c>
      <c r="P59" s="206">
        <v>1.61</v>
      </c>
      <c r="Q59" s="206">
        <v>0.86</v>
      </c>
      <c r="R59" s="206">
        <v>1.31</v>
      </c>
      <c r="S59" s="206">
        <v>0.09</v>
      </c>
      <c r="T59" s="206">
        <v>0.56000000000000005</v>
      </c>
      <c r="U59" s="206">
        <v>0.91</v>
      </c>
      <c r="V59" s="206">
        <v>0.15</v>
      </c>
      <c r="W59" s="206">
        <v>1.31</v>
      </c>
      <c r="X59" s="206">
        <v>7.64</v>
      </c>
      <c r="Y59" s="206">
        <v>0</v>
      </c>
      <c r="Z59" s="206">
        <v>6</v>
      </c>
      <c r="AA59" s="206">
        <v>2.78</v>
      </c>
      <c r="AB59" s="206">
        <v>0</v>
      </c>
      <c r="AC59" s="206">
        <v>13.8</v>
      </c>
      <c r="AD59" s="206">
        <v>0</v>
      </c>
      <c r="AE59" s="206">
        <v>0</v>
      </c>
      <c r="AF59" s="206">
        <v>0</v>
      </c>
      <c r="AG59" s="206">
        <v>32.659999999999997</v>
      </c>
      <c r="AH59" s="206">
        <v>0</v>
      </c>
      <c r="AI59" s="206">
        <v>0</v>
      </c>
      <c r="AJ59" s="206">
        <v>0</v>
      </c>
      <c r="AK59" s="206">
        <v>12.33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22.9</v>
      </c>
      <c r="G60" s="206">
        <v>0</v>
      </c>
      <c r="H60" s="206">
        <v>0</v>
      </c>
      <c r="I60" s="206">
        <v>29.31</v>
      </c>
      <c r="J60" s="206">
        <v>0.51</v>
      </c>
      <c r="K60" s="206">
        <v>0.73</v>
      </c>
      <c r="L60" s="206">
        <v>275.04000000000002</v>
      </c>
      <c r="M60" s="206">
        <v>1.18</v>
      </c>
      <c r="N60" s="206">
        <v>1.53</v>
      </c>
      <c r="O60" s="206">
        <v>0</v>
      </c>
      <c r="P60" s="206">
        <v>1.61</v>
      </c>
      <c r="Q60" s="206">
        <v>0.86</v>
      </c>
      <c r="R60" s="206">
        <v>1.31</v>
      </c>
      <c r="S60" s="206">
        <v>0.09</v>
      </c>
      <c r="T60" s="206">
        <v>0.56000000000000005</v>
      </c>
      <c r="U60" s="206">
        <v>0.91</v>
      </c>
      <c r="V60" s="206">
        <v>0.15</v>
      </c>
      <c r="W60" s="206">
        <v>1.37</v>
      </c>
      <c r="X60" s="206">
        <v>7.64</v>
      </c>
      <c r="Y60" s="206">
        <v>0</v>
      </c>
      <c r="Z60" s="206">
        <v>6</v>
      </c>
      <c r="AA60" s="206">
        <v>2.78</v>
      </c>
      <c r="AB60" s="206">
        <v>0</v>
      </c>
      <c r="AC60" s="206">
        <v>13.8</v>
      </c>
      <c r="AD60" s="206">
        <v>0</v>
      </c>
      <c r="AE60" s="206">
        <v>0</v>
      </c>
      <c r="AF60" s="206">
        <v>0</v>
      </c>
      <c r="AG60" s="206">
        <v>32.659999999999997</v>
      </c>
      <c r="AH60" s="206">
        <v>0</v>
      </c>
      <c r="AI60" s="206">
        <v>0</v>
      </c>
      <c r="AJ60" s="206">
        <v>0</v>
      </c>
      <c r="AK60" s="206">
        <v>12.33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22.9</v>
      </c>
      <c r="G61" s="206">
        <v>0</v>
      </c>
      <c r="H61" s="206">
        <v>0</v>
      </c>
      <c r="I61" s="206">
        <v>29.31</v>
      </c>
      <c r="J61" s="206">
        <v>0.51</v>
      </c>
      <c r="K61" s="206">
        <v>0.73</v>
      </c>
      <c r="L61" s="206">
        <v>167.03</v>
      </c>
      <c r="M61" s="206">
        <v>1.18</v>
      </c>
      <c r="N61" s="206">
        <v>1.53</v>
      </c>
      <c r="O61" s="206">
        <v>0</v>
      </c>
      <c r="P61" s="206">
        <v>1.61</v>
      </c>
      <c r="Q61" s="206">
        <v>0.86</v>
      </c>
      <c r="R61" s="206">
        <v>1.31</v>
      </c>
      <c r="S61" s="206">
        <v>0.09</v>
      </c>
      <c r="T61" s="206">
        <v>0.56000000000000005</v>
      </c>
      <c r="U61" s="206">
        <v>0.91</v>
      </c>
      <c r="V61" s="206">
        <v>0.15</v>
      </c>
      <c r="W61" s="206">
        <v>1.37</v>
      </c>
      <c r="X61" s="206">
        <v>7.64</v>
      </c>
      <c r="Y61" s="206">
        <v>0</v>
      </c>
      <c r="Z61" s="206">
        <v>6</v>
      </c>
      <c r="AA61" s="206">
        <v>2.78</v>
      </c>
      <c r="AB61" s="206">
        <v>0</v>
      </c>
      <c r="AC61" s="206">
        <v>13.8</v>
      </c>
      <c r="AD61" s="206">
        <v>0</v>
      </c>
      <c r="AE61" s="206">
        <v>0</v>
      </c>
      <c r="AF61" s="206">
        <v>0</v>
      </c>
      <c r="AG61" s="206">
        <v>32.659999999999997</v>
      </c>
      <c r="AH61" s="206">
        <v>0</v>
      </c>
      <c r="AI61" s="206">
        <v>0</v>
      </c>
      <c r="AJ61" s="206">
        <v>0</v>
      </c>
      <c r="AK61" s="206">
        <v>12.33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22.9</v>
      </c>
      <c r="G62" s="206">
        <v>0</v>
      </c>
      <c r="H62" s="206">
        <v>0</v>
      </c>
      <c r="I62" s="206">
        <v>29.31</v>
      </c>
      <c r="J62" s="206">
        <v>0.51</v>
      </c>
      <c r="K62" s="206">
        <v>0.4</v>
      </c>
      <c r="L62" s="206">
        <v>40.479999999999997</v>
      </c>
      <c r="M62" s="206">
        <v>1.18</v>
      </c>
      <c r="N62" s="206">
        <v>1.53</v>
      </c>
      <c r="O62" s="206">
        <v>0</v>
      </c>
      <c r="P62" s="206">
        <v>1.61</v>
      </c>
      <c r="Q62" s="206">
        <v>0.28000000000000003</v>
      </c>
      <c r="R62" s="206">
        <v>0.55000000000000004</v>
      </c>
      <c r="S62" s="206">
        <v>0.09</v>
      </c>
      <c r="T62" s="206">
        <v>0.56000000000000005</v>
      </c>
      <c r="U62" s="206">
        <v>0.91</v>
      </c>
      <c r="V62" s="206">
        <v>0.15</v>
      </c>
      <c r="W62" s="206">
        <v>0.59</v>
      </c>
      <c r="X62" s="206">
        <v>6.52</v>
      </c>
      <c r="Y62" s="206">
        <v>0</v>
      </c>
      <c r="Z62" s="206">
        <v>3.19</v>
      </c>
      <c r="AA62" s="206">
        <v>1.18</v>
      </c>
      <c r="AB62" s="206">
        <v>0</v>
      </c>
      <c r="AC62" s="206">
        <v>13.8</v>
      </c>
      <c r="AD62" s="206">
        <v>0</v>
      </c>
      <c r="AE62" s="206">
        <v>0</v>
      </c>
      <c r="AF62" s="206">
        <v>0</v>
      </c>
      <c r="AG62" s="206">
        <v>32.659999999999997</v>
      </c>
      <c r="AH62" s="206">
        <v>0</v>
      </c>
      <c r="AI62" s="206">
        <v>0</v>
      </c>
      <c r="AJ62" s="206">
        <v>0</v>
      </c>
      <c r="AK62" s="206">
        <v>12.33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22.9</v>
      </c>
      <c r="G63" s="206">
        <v>0</v>
      </c>
      <c r="H63" s="206">
        <v>0</v>
      </c>
      <c r="I63" s="206">
        <v>29.31</v>
      </c>
      <c r="J63" s="206">
        <v>0.51</v>
      </c>
      <c r="K63" s="206">
        <v>0.73</v>
      </c>
      <c r="L63" s="206">
        <v>40.69</v>
      </c>
      <c r="M63" s="206">
        <v>1.18</v>
      </c>
      <c r="N63" s="206">
        <v>1.53</v>
      </c>
      <c r="O63" s="206">
        <v>0</v>
      </c>
      <c r="P63" s="206">
        <v>1.61</v>
      </c>
      <c r="Q63" s="206">
        <v>0.86</v>
      </c>
      <c r="R63" s="206">
        <v>1.31</v>
      </c>
      <c r="S63" s="206">
        <v>0.09</v>
      </c>
      <c r="T63" s="206">
        <v>0.56000000000000005</v>
      </c>
      <c r="U63" s="206">
        <v>0.91</v>
      </c>
      <c r="V63" s="206">
        <v>0.15</v>
      </c>
      <c r="W63" s="206">
        <v>1.42</v>
      </c>
      <c r="X63" s="206">
        <v>7.64</v>
      </c>
      <c r="Y63" s="206">
        <v>0</v>
      </c>
      <c r="Z63" s="206">
        <v>6</v>
      </c>
      <c r="AA63" s="206">
        <v>2.78</v>
      </c>
      <c r="AB63" s="206">
        <v>0</v>
      </c>
      <c r="AC63" s="206">
        <v>13.8</v>
      </c>
      <c r="AD63" s="206">
        <v>0</v>
      </c>
      <c r="AE63" s="206">
        <v>0</v>
      </c>
      <c r="AF63" s="206">
        <v>0</v>
      </c>
      <c r="AG63" s="206">
        <v>32.659999999999997</v>
      </c>
      <c r="AH63" s="206">
        <v>0</v>
      </c>
      <c r="AI63" s="206">
        <v>0</v>
      </c>
      <c r="AJ63" s="206">
        <v>0</v>
      </c>
      <c r="AK63" s="206">
        <v>11.08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22.9</v>
      </c>
      <c r="G64" s="206">
        <v>0</v>
      </c>
      <c r="H64" s="206">
        <v>0</v>
      </c>
      <c r="I64" s="206">
        <v>29.31</v>
      </c>
      <c r="J64" s="206">
        <v>0.51</v>
      </c>
      <c r="K64" s="206">
        <v>0.4</v>
      </c>
      <c r="L64" s="206">
        <v>24.69</v>
      </c>
      <c r="M64" s="206">
        <v>1.18</v>
      </c>
      <c r="N64" s="206">
        <v>1.53</v>
      </c>
      <c r="O64" s="206">
        <v>0</v>
      </c>
      <c r="P64" s="206">
        <v>1.61</v>
      </c>
      <c r="Q64" s="206">
        <v>0.28000000000000003</v>
      </c>
      <c r="R64" s="206">
        <v>0.55000000000000004</v>
      </c>
      <c r="S64" s="206">
        <v>0.09</v>
      </c>
      <c r="T64" s="206">
        <v>0.56000000000000005</v>
      </c>
      <c r="U64" s="206">
        <v>0.91</v>
      </c>
      <c r="V64" s="206">
        <v>0.15</v>
      </c>
      <c r="W64" s="206">
        <v>0.59</v>
      </c>
      <c r="X64" s="206">
        <v>6.52</v>
      </c>
      <c r="Y64" s="206">
        <v>0</v>
      </c>
      <c r="Z64" s="206">
        <v>3.19</v>
      </c>
      <c r="AA64" s="206">
        <v>1.18</v>
      </c>
      <c r="AB64" s="206">
        <v>0</v>
      </c>
      <c r="AC64" s="206">
        <v>13.8</v>
      </c>
      <c r="AD64" s="206">
        <v>0</v>
      </c>
      <c r="AE64" s="206">
        <v>0</v>
      </c>
      <c r="AF64" s="206">
        <v>0</v>
      </c>
      <c r="AG64" s="206">
        <v>32.659999999999997</v>
      </c>
      <c r="AH64" s="206">
        <v>0</v>
      </c>
      <c r="AI64" s="206">
        <v>0</v>
      </c>
      <c r="AJ64" s="206">
        <v>0</v>
      </c>
      <c r="AK64" s="206">
        <v>11.08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22.9</v>
      </c>
      <c r="G65" s="206">
        <v>0</v>
      </c>
      <c r="H65" s="206">
        <v>0</v>
      </c>
      <c r="I65" s="206">
        <v>29.31</v>
      </c>
      <c r="J65" s="206">
        <v>0.51</v>
      </c>
      <c r="K65" s="206">
        <v>0.4</v>
      </c>
      <c r="L65" s="206">
        <v>24.69</v>
      </c>
      <c r="M65" s="206">
        <v>1.18</v>
      </c>
      <c r="N65" s="206">
        <v>1.53</v>
      </c>
      <c r="O65" s="206">
        <v>0</v>
      </c>
      <c r="P65" s="206">
        <v>1.61</v>
      </c>
      <c r="Q65" s="206">
        <v>0.28000000000000003</v>
      </c>
      <c r="R65" s="206">
        <v>0.55000000000000004</v>
      </c>
      <c r="S65" s="206">
        <v>0.09</v>
      </c>
      <c r="T65" s="206">
        <v>0.56000000000000005</v>
      </c>
      <c r="U65" s="206">
        <v>0.91</v>
      </c>
      <c r="V65" s="206">
        <v>0.15</v>
      </c>
      <c r="W65" s="206">
        <v>0.59</v>
      </c>
      <c r="X65" s="206">
        <v>7.49</v>
      </c>
      <c r="Y65" s="206">
        <v>0</v>
      </c>
      <c r="Z65" s="206">
        <v>3.19</v>
      </c>
      <c r="AA65" s="206">
        <v>1.18</v>
      </c>
      <c r="AB65" s="206">
        <v>0</v>
      </c>
      <c r="AC65" s="206">
        <v>13.8</v>
      </c>
      <c r="AD65" s="206">
        <v>0</v>
      </c>
      <c r="AE65" s="206">
        <v>0</v>
      </c>
      <c r="AF65" s="206">
        <v>0</v>
      </c>
      <c r="AG65" s="206">
        <v>32.659999999999997</v>
      </c>
      <c r="AH65" s="206">
        <v>0</v>
      </c>
      <c r="AI65" s="206">
        <v>0</v>
      </c>
      <c r="AJ65" s="206">
        <v>0</v>
      </c>
      <c r="AK65" s="206">
        <v>12.86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22.9</v>
      </c>
      <c r="G66" s="206">
        <v>0</v>
      </c>
      <c r="H66" s="206">
        <v>0</v>
      </c>
      <c r="I66" s="206">
        <v>29.31</v>
      </c>
      <c r="J66" s="206">
        <v>0.51</v>
      </c>
      <c r="K66" s="206">
        <v>0.4</v>
      </c>
      <c r="L66" s="206">
        <v>24.69</v>
      </c>
      <c r="M66" s="206">
        <v>1.18</v>
      </c>
      <c r="N66" s="206">
        <v>1.53</v>
      </c>
      <c r="O66" s="206">
        <v>0</v>
      </c>
      <c r="P66" s="206">
        <v>1.61</v>
      </c>
      <c r="Q66" s="206">
        <v>0.28000000000000003</v>
      </c>
      <c r="R66" s="206">
        <v>0.55000000000000004</v>
      </c>
      <c r="S66" s="206">
        <v>0.09</v>
      </c>
      <c r="T66" s="206">
        <v>0.56000000000000005</v>
      </c>
      <c r="U66" s="206">
        <v>0.91</v>
      </c>
      <c r="V66" s="206">
        <v>0.15</v>
      </c>
      <c r="W66" s="206">
        <v>0.59</v>
      </c>
      <c r="X66" s="206">
        <v>7.49</v>
      </c>
      <c r="Y66" s="206">
        <v>0</v>
      </c>
      <c r="Z66" s="206">
        <v>3.19</v>
      </c>
      <c r="AA66" s="206">
        <v>1.18</v>
      </c>
      <c r="AB66" s="206">
        <v>0</v>
      </c>
      <c r="AC66" s="206">
        <v>13.8</v>
      </c>
      <c r="AD66" s="206">
        <v>0</v>
      </c>
      <c r="AE66" s="206">
        <v>0</v>
      </c>
      <c r="AF66" s="206">
        <v>0</v>
      </c>
      <c r="AG66" s="206">
        <v>32.659999999999997</v>
      </c>
      <c r="AH66" s="206">
        <v>0</v>
      </c>
      <c r="AI66" s="206">
        <v>0</v>
      </c>
      <c r="AJ66" s="206">
        <v>0</v>
      </c>
      <c r="AK66" s="206">
        <v>13.4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22.9</v>
      </c>
      <c r="G67" s="206">
        <v>0</v>
      </c>
      <c r="H67" s="206">
        <v>0</v>
      </c>
      <c r="I67" s="206">
        <v>29.31</v>
      </c>
      <c r="J67" s="206">
        <v>0.51</v>
      </c>
      <c r="K67" s="206">
        <v>0.4</v>
      </c>
      <c r="L67" s="206">
        <v>24.69</v>
      </c>
      <c r="M67" s="206">
        <v>1.18</v>
      </c>
      <c r="N67" s="206">
        <v>1.53</v>
      </c>
      <c r="O67" s="206">
        <v>0</v>
      </c>
      <c r="P67" s="206">
        <v>1.61</v>
      </c>
      <c r="Q67" s="206">
        <v>0.28000000000000003</v>
      </c>
      <c r="R67" s="206">
        <v>0.55000000000000004</v>
      </c>
      <c r="S67" s="206">
        <v>0.09</v>
      </c>
      <c r="T67" s="206">
        <v>0.56000000000000005</v>
      </c>
      <c r="U67" s="206">
        <v>0.91</v>
      </c>
      <c r="V67" s="206">
        <v>0.15</v>
      </c>
      <c r="W67" s="206">
        <v>0.57999999999999996</v>
      </c>
      <c r="X67" s="206">
        <v>7.49</v>
      </c>
      <c r="Y67" s="206">
        <v>0</v>
      </c>
      <c r="Z67" s="206">
        <v>3.19</v>
      </c>
      <c r="AA67" s="206">
        <v>1.18</v>
      </c>
      <c r="AB67" s="206">
        <v>0</v>
      </c>
      <c r="AC67" s="206">
        <v>13.8</v>
      </c>
      <c r="AD67" s="206">
        <v>0</v>
      </c>
      <c r="AE67" s="206">
        <v>0</v>
      </c>
      <c r="AF67" s="206">
        <v>0</v>
      </c>
      <c r="AG67" s="206">
        <v>32.659999999999997</v>
      </c>
      <c r="AH67" s="206">
        <v>7.71</v>
      </c>
      <c r="AI67" s="206">
        <v>0</v>
      </c>
      <c r="AJ67" s="206">
        <v>0</v>
      </c>
      <c r="AK67" s="206">
        <v>14.69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22.9</v>
      </c>
      <c r="G68" s="206">
        <v>0</v>
      </c>
      <c r="H68" s="206">
        <v>0</v>
      </c>
      <c r="I68" s="206">
        <v>29.31</v>
      </c>
      <c r="J68" s="206">
        <v>0.51</v>
      </c>
      <c r="K68" s="206">
        <v>0.4</v>
      </c>
      <c r="L68" s="206">
        <v>24.69</v>
      </c>
      <c r="M68" s="206">
        <v>1.18</v>
      </c>
      <c r="N68" s="206">
        <v>1.53</v>
      </c>
      <c r="O68" s="206">
        <v>0</v>
      </c>
      <c r="P68" s="206">
        <v>1.61</v>
      </c>
      <c r="Q68" s="206">
        <v>0.28000000000000003</v>
      </c>
      <c r="R68" s="206">
        <v>0.55000000000000004</v>
      </c>
      <c r="S68" s="206">
        <v>0.09</v>
      </c>
      <c r="T68" s="206">
        <v>0.56000000000000005</v>
      </c>
      <c r="U68" s="206">
        <v>0.91</v>
      </c>
      <c r="V68" s="206">
        <v>0.15</v>
      </c>
      <c r="W68" s="206">
        <v>0.57999999999999996</v>
      </c>
      <c r="X68" s="206">
        <v>7.49</v>
      </c>
      <c r="Y68" s="206">
        <v>0</v>
      </c>
      <c r="Z68" s="206">
        <v>3.19</v>
      </c>
      <c r="AA68" s="206">
        <v>1.18</v>
      </c>
      <c r="AB68" s="206">
        <v>0</v>
      </c>
      <c r="AC68" s="206">
        <v>13.8</v>
      </c>
      <c r="AD68" s="206">
        <v>0</v>
      </c>
      <c r="AE68" s="206">
        <v>0</v>
      </c>
      <c r="AF68" s="206">
        <v>0</v>
      </c>
      <c r="AG68" s="206">
        <v>32.659999999999997</v>
      </c>
      <c r="AH68" s="206">
        <v>7.71</v>
      </c>
      <c r="AI68" s="206">
        <v>0</v>
      </c>
      <c r="AJ68" s="206">
        <v>0</v>
      </c>
      <c r="AK68" s="206">
        <v>14.69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22.9</v>
      </c>
      <c r="G69" s="206">
        <v>0</v>
      </c>
      <c r="H69" s="206">
        <v>0</v>
      </c>
      <c r="I69" s="206">
        <v>29.31</v>
      </c>
      <c r="J69" s="206">
        <v>0.51</v>
      </c>
      <c r="K69" s="206">
        <v>0.4</v>
      </c>
      <c r="L69" s="206">
        <v>24.69</v>
      </c>
      <c r="M69" s="206">
        <v>1.18</v>
      </c>
      <c r="N69" s="206">
        <v>1.53</v>
      </c>
      <c r="O69" s="206">
        <v>0</v>
      </c>
      <c r="P69" s="206">
        <v>1.61</v>
      </c>
      <c r="Q69" s="206">
        <v>0.28000000000000003</v>
      </c>
      <c r="R69" s="206">
        <v>0.55000000000000004</v>
      </c>
      <c r="S69" s="206">
        <v>0.09</v>
      </c>
      <c r="T69" s="206">
        <v>0.56000000000000005</v>
      </c>
      <c r="U69" s="206">
        <v>0.91</v>
      </c>
      <c r="V69" s="206">
        <v>0.15</v>
      </c>
      <c r="W69" s="206">
        <v>0.57999999999999996</v>
      </c>
      <c r="X69" s="206">
        <v>8.1300000000000008</v>
      </c>
      <c r="Y69" s="206">
        <v>0</v>
      </c>
      <c r="Z69" s="206">
        <v>3.19</v>
      </c>
      <c r="AA69" s="206">
        <v>1.18</v>
      </c>
      <c r="AB69" s="206">
        <v>0</v>
      </c>
      <c r="AC69" s="206">
        <v>13.8</v>
      </c>
      <c r="AD69" s="206">
        <v>0</v>
      </c>
      <c r="AE69" s="206">
        <v>0</v>
      </c>
      <c r="AF69" s="206">
        <v>0</v>
      </c>
      <c r="AG69" s="206">
        <v>32.659999999999997</v>
      </c>
      <c r="AH69" s="206">
        <v>11.57</v>
      </c>
      <c r="AI69" s="206">
        <v>0</v>
      </c>
      <c r="AJ69" s="206">
        <v>0</v>
      </c>
      <c r="AK69" s="206">
        <v>15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22.9</v>
      </c>
      <c r="G70" s="206">
        <v>0</v>
      </c>
      <c r="H70" s="206">
        <v>0</v>
      </c>
      <c r="I70" s="206">
        <v>29.31</v>
      </c>
      <c r="J70" s="206">
        <v>0.51</v>
      </c>
      <c r="K70" s="206">
        <v>0.4</v>
      </c>
      <c r="L70" s="206">
        <v>24.69</v>
      </c>
      <c r="M70" s="206">
        <v>1.18</v>
      </c>
      <c r="N70" s="206">
        <v>1.53</v>
      </c>
      <c r="O70" s="206">
        <v>0</v>
      </c>
      <c r="P70" s="206">
        <v>1.61</v>
      </c>
      <c r="Q70" s="206">
        <v>0.28000000000000003</v>
      </c>
      <c r="R70" s="206">
        <v>0.55000000000000004</v>
      </c>
      <c r="S70" s="206">
        <v>0.09</v>
      </c>
      <c r="T70" s="206">
        <v>0.56000000000000005</v>
      </c>
      <c r="U70" s="206">
        <v>0.91</v>
      </c>
      <c r="V70" s="206">
        <v>0.15</v>
      </c>
      <c r="W70" s="206">
        <v>0.57999999999999996</v>
      </c>
      <c r="X70" s="206">
        <v>8.1300000000000008</v>
      </c>
      <c r="Y70" s="206">
        <v>0</v>
      </c>
      <c r="Z70" s="206">
        <v>3.19</v>
      </c>
      <c r="AA70" s="206">
        <v>1.18</v>
      </c>
      <c r="AB70" s="206">
        <v>0</v>
      </c>
      <c r="AC70" s="206">
        <v>13.49</v>
      </c>
      <c r="AD70" s="206">
        <v>0</v>
      </c>
      <c r="AE70" s="206">
        <v>0</v>
      </c>
      <c r="AF70" s="206">
        <v>0</v>
      </c>
      <c r="AG70" s="206">
        <v>32.659999999999997</v>
      </c>
      <c r="AH70" s="206">
        <v>11.57</v>
      </c>
      <c r="AI70" s="206">
        <v>0</v>
      </c>
      <c r="AJ70" s="206">
        <v>0</v>
      </c>
      <c r="AK70" s="206">
        <v>15.62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22.9</v>
      </c>
      <c r="G71" s="206">
        <v>0</v>
      </c>
      <c r="H71" s="206">
        <v>0</v>
      </c>
      <c r="I71" s="206">
        <v>29.31</v>
      </c>
      <c r="J71" s="206">
        <v>0.51</v>
      </c>
      <c r="K71" s="206">
        <v>0.4</v>
      </c>
      <c r="L71" s="206">
        <v>24.69</v>
      </c>
      <c r="M71" s="206">
        <v>1.18</v>
      </c>
      <c r="N71" s="206">
        <v>1.53</v>
      </c>
      <c r="O71" s="206">
        <v>0</v>
      </c>
      <c r="P71" s="206">
        <v>1.61</v>
      </c>
      <c r="Q71" s="206">
        <v>0.28000000000000003</v>
      </c>
      <c r="R71" s="206">
        <v>0.55000000000000004</v>
      </c>
      <c r="S71" s="206">
        <v>0.09</v>
      </c>
      <c r="T71" s="206">
        <v>0.56000000000000005</v>
      </c>
      <c r="U71" s="206">
        <v>0.91</v>
      </c>
      <c r="V71" s="206">
        <v>0.15</v>
      </c>
      <c r="W71" s="206">
        <v>0.57999999999999996</v>
      </c>
      <c r="X71" s="206">
        <v>8.1300000000000008</v>
      </c>
      <c r="Y71" s="206">
        <v>0</v>
      </c>
      <c r="Z71" s="206">
        <v>3.19</v>
      </c>
      <c r="AA71" s="206">
        <v>1.18</v>
      </c>
      <c r="AB71" s="206">
        <v>0</v>
      </c>
      <c r="AC71" s="206">
        <v>13.49</v>
      </c>
      <c r="AD71" s="206">
        <v>0</v>
      </c>
      <c r="AE71" s="206">
        <v>0</v>
      </c>
      <c r="AF71" s="206">
        <v>0</v>
      </c>
      <c r="AG71" s="206">
        <v>32.659999999999997</v>
      </c>
      <c r="AH71" s="206">
        <v>15.42</v>
      </c>
      <c r="AI71" s="206">
        <v>0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22.9</v>
      </c>
      <c r="G72" s="206">
        <v>0</v>
      </c>
      <c r="H72" s="206">
        <v>0</v>
      </c>
      <c r="I72" s="206">
        <v>29.31</v>
      </c>
      <c r="J72" s="206">
        <v>0.51</v>
      </c>
      <c r="K72" s="206">
        <v>0.4</v>
      </c>
      <c r="L72" s="206">
        <v>24.69</v>
      </c>
      <c r="M72" s="206">
        <v>1.18</v>
      </c>
      <c r="N72" s="206">
        <v>1.53</v>
      </c>
      <c r="O72" s="206">
        <v>0</v>
      </c>
      <c r="P72" s="206">
        <v>1.61</v>
      </c>
      <c r="Q72" s="206">
        <v>0.28000000000000003</v>
      </c>
      <c r="R72" s="206">
        <v>0.55000000000000004</v>
      </c>
      <c r="S72" s="206">
        <v>0.09</v>
      </c>
      <c r="T72" s="206">
        <v>0.56000000000000005</v>
      </c>
      <c r="U72" s="206">
        <v>0.91</v>
      </c>
      <c r="V72" s="206">
        <v>0.15</v>
      </c>
      <c r="W72" s="206">
        <v>0.57999999999999996</v>
      </c>
      <c r="X72" s="206">
        <v>8.1300000000000008</v>
      </c>
      <c r="Y72" s="206">
        <v>0</v>
      </c>
      <c r="Z72" s="206">
        <v>3.19</v>
      </c>
      <c r="AA72" s="206">
        <v>1.18</v>
      </c>
      <c r="AB72" s="206">
        <v>0</v>
      </c>
      <c r="AC72" s="206">
        <v>13.49</v>
      </c>
      <c r="AD72" s="206">
        <v>0</v>
      </c>
      <c r="AE72" s="206">
        <v>0</v>
      </c>
      <c r="AF72" s="206">
        <v>0</v>
      </c>
      <c r="AG72" s="206">
        <v>32.659999999999997</v>
      </c>
      <c r="AH72" s="206">
        <v>11.57</v>
      </c>
      <c r="AI72" s="206">
        <v>0</v>
      </c>
      <c r="AJ72" s="206">
        <v>0</v>
      </c>
      <c r="AK72" s="206">
        <v>19.600000000000001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22.9</v>
      </c>
      <c r="G73" s="206">
        <v>0</v>
      </c>
      <c r="H73" s="206">
        <v>0</v>
      </c>
      <c r="I73" s="206">
        <v>29.31</v>
      </c>
      <c r="J73" s="206">
        <v>0.51</v>
      </c>
      <c r="K73" s="206">
        <v>0.4</v>
      </c>
      <c r="L73" s="206">
        <v>24.69</v>
      </c>
      <c r="M73" s="206">
        <v>1.18</v>
      </c>
      <c r="N73" s="206">
        <v>1.53</v>
      </c>
      <c r="O73" s="206">
        <v>0</v>
      </c>
      <c r="P73" s="206">
        <v>1.61</v>
      </c>
      <c r="Q73" s="206">
        <v>0.28000000000000003</v>
      </c>
      <c r="R73" s="206">
        <v>0.55000000000000004</v>
      </c>
      <c r="S73" s="206">
        <v>0.09</v>
      </c>
      <c r="T73" s="206">
        <v>0.56000000000000005</v>
      </c>
      <c r="U73" s="206">
        <v>0.91</v>
      </c>
      <c r="V73" s="206">
        <v>0.15</v>
      </c>
      <c r="W73" s="206">
        <v>0.56999999999999995</v>
      </c>
      <c r="X73" s="206">
        <v>8.1300000000000008</v>
      </c>
      <c r="Y73" s="206">
        <v>0</v>
      </c>
      <c r="Z73" s="206">
        <v>3.19</v>
      </c>
      <c r="AA73" s="206">
        <v>1.18</v>
      </c>
      <c r="AB73" s="206">
        <v>0</v>
      </c>
      <c r="AC73" s="206">
        <v>13.49</v>
      </c>
      <c r="AD73" s="206">
        <v>0</v>
      </c>
      <c r="AE73" s="206">
        <v>0</v>
      </c>
      <c r="AF73" s="206">
        <v>0</v>
      </c>
      <c r="AG73" s="206">
        <v>32.659999999999997</v>
      </c>
      <c r="AH73" s="206">
        <v>7.71</v>
      </c>
      <c r="AI73" s="206">
        <v>0</v>
      </c>
      <c r="AJ73" s="206">
        <v>0</v>
      </c>
      <c r="AK73" s="206">
        <v>19.600000000000001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22.9</v>
      </c>
      <c r="G74" s="206">
        <v>0</v>
      </c>
      <c r="H74" s="206">
        <v>0</v>
      </c>
      <c r="I74" s="206">
        <v>29.31</v>
      </c>
      <c r="J74" s="206">
        <v>0.51</v>
      </c>
      <c r="K74" s="206">
        <v>0.4</v>
      </c>
      <c r="L74" s="206">
        <v>24.69</v>
      </c>
      <c r="M74" s="206">
        <v>1.18</v>
      </c>
      <c r="N74" s="206">
        <v>1.53</v>
      </c>
      <c r="O74" s="206">
        <v>0</v>
      </c>
      <c r="P74" s="206">
        <v>1.61</v>
      </c>
      <c r="Q74" s="206">
        <v>0.28000000000000003</v>
      </c>
      <c r="R74" s="206">
        <v>0.55000000000000004</v>
      </c>
      <c r="S74" s="206">
        <v>0.09</v>
      </c>
      <c r="T74" s="206">
        <v>0.56000000000000005</v>
      </c>
      <c r="U74" s="206">
        <v>0.91</v>
      </c>
      <c r="V74" s="206">
        <v>0.15</v>
      </c>
      <c r="W74" s="206">
        <v>0.56999999999999995</v>
      </c>
      <c r="X74" s="206">
        <v>8.1300000000000008</v>
      </c>
      <c r="Y74" s="206">
        <v>0</v>
      </c>
      <c r="Z74" s="206">
        <v>3.19</v>
      </c>
      <c r="AA74" s="206">
        <v>1.18</v>
      </c>
      <c r="AB74" s="206">
        <v>0</v>
      </c>
      <c r="AC74" s="206">
        <v>13.49</v>
      </c>
      <c r="AD74" s="206">
        <v>0</v>
      </c>
      <c r="AE74" s="206">
        <v>0</v>
      </c>
      <c r="AF74" s="206">
        <v>0</v>
      </c>
      <c r="AG74" s="206">
        <v>32.659999999999997</v>
      </c>
      <c r="AH74" s="206">
        <v>7.71</v>
      </c>
      <c r="AI74" s="206">
        <v>0</v>
      </c>
      <c r="AJ74" s="206">
        <v>0</v>
      </c>
      <c r="AK74" s="206">
        <v>19.600000000000001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22.9</v>
      </c>
      <c r="G75" s="206">
        <v>0</v>
      </c>
      <c r="H75" s="206">
        <v>0</v>
      </c>
      <c r="I75" s="206">
        <v>29.31</v>
      </c>
      <c r="J75" s="206">
        <v>0.51</v>
      </c>
      <c r="K75" s="206">
        <v>0.4</v>
      </c>
      <c r="L75" s="206">
        <v>24.69</v>
      </c>
      <c r="M75" s="206">
        <v>1.18</v>
      </c>
      <c r="N75" s="206">
        <v>1.53</v>
      </c>
      <c r="O75" s="206">
        <v>0</v>
      </c>
      <c r="P75" s="206">
        <v>1.61</v>
      </c>
      <c r="Q75" s="206">
        <v>0.28000000000000003</v>
      </c>
      <c r="R75" s="206">
        <v>0.55000000000000004</v>
      </c>
      <c r="S75" s="206">
        <v>0.09</v>
      </c>
      <c r="T75" s="206">
        <v>0.56000000000000005</v>
      </c>
      <c r="U75" s="206">
        <v>0.91</v>
      </c>
      <c r="V75" s="206">
        <v>0.15</v>
      </c>
      <c r="W75" s="206">
        <v>0.56999999999999995</v>
      </c>
      <c r="X75" s="206">
        <v>9.1</v>
      </c>
      <c r="Y75" s="206">
        <v>0</v>
      </c>
      <c r="Z75" s="206">
        <v>3.19</v>
      </c>
      <c r="AA75" s="206">
        <v>1.18</v>
      </c>
      <c r="AB75" s="206">
        <v>0</v>
      </c>
      <c r="AC75" s="206">
        <v>13.18</v>
      </c>
      <c r="AD75" s="206">
        <v>0</v>
      </c>
      <c r="AE75" s="206">
        <v>0</v>
      </c>
      <c r="AF75" s="206">
        <v>0</v>
      </c>
      <c r="AG75" s="206">
        <v>32.659999999999997</v>
      </c>
      <c r="AH75" s="206">
        <v>0</v>
      </c>
      <c r="AI75" s="206">
        <v>0</v>
      </c>
      <c r="AJ75" s="206">
        <v>0</v>
      </c>
      <c r="AK75" s="206">
        <v>18.100000000000001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22.9</v>
      </c>
      <c r="G76" s="206">
        <v>0</v>
      </c>
      <c r="H76" s="206">
        <v>0</v>
      </c>
      <c r="I76" s="206">
        <v>29.31</v>
      </c>
      <c r="J76" s="206">
        <v>0.51</v>
      </c>
      <c r="K76" s="206">
        <v>0.4</v>
      </c>
      <c r="L76" s="206">
        <v>24.69</v>
      </c>
      <c r="M76" s="206">
        <v>1.18</v>
      </c>
      <c r="N76" s="206">
        <v>1.53</v>
      </c>
      <c r="O76" s="206">
        <v>0</v>
      </c>
      <c r="P76" s="206">
        <v>1.61</v>
      </c>
      <c r="Q76" s="206">
        <v>0.28000000000000003</v>
      </c>
      <c r="R76" s="206">
        <v>0.55000000000000004</v>
      </c>
      <c r="S76" s="206">
        <v>0.09</v>
      </c>
      <c r="T76" s="206">
        <v>0.56000000000000005</v>
      </c>
      <c r="U76" s="206">
        <v>0.91</v>
      </c>
      <c r="V76" s="206">
        <v>0.15</v>
      </c>
      <c r="W76" s="206">
        <v>0.56999999999999995</v>
      </c>
      <c r="X76" s="206">
        <v>9.1</v>
      </c>
      <c r="Y76" s="206">
        <v>0</v>
      </c>
      <c r="Z76" s="206">
        <v>3.19</v>
      </c>
      <c r="AA76" s="206">
        <v>1.18</v>
      </c>
      <c r="AB76" s="206">
        <v>0</v>
      </c>
      <c r="AC76" s="206">
        <v>13.18</v>
      </c>
      <c r="AD76" s="206">
        <v>0</v>
      </c>
      <c r="AE76" s="206">
        <v>0</v>
      </c>
      <c r="AF76" s="206">
        <v>0</v>
      </c>
      <c r="AG76" s="206">
        <v>32.659999999999997</v>
      </c>
      <c r="AH76" s="206">
        <v>0</v>
      </c>
      <c r="AI76" s="206">
        <v>0</v>
      </c>
      <c r="AJ76" s="206">
        <v>0</v>
      </c>
      <c r="AK76" s="206">
        <v>19.600000000000001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22.9</v>
      </c>
      <c r="G77" s="206">
        <v>0</v>
      </c>
      <c r="H77" s="206">
        <v>0</v>
      </c>
      <c r="I77" s="206">
        <v>29.31</v>
      </c>
      <c r="J77" s="206">
        <v>0.51</v>
      </c>
      <c r="K77" s="206">
        <v>0.4</v>
      </c>
      <c r="L77" s="206">
        <v>24.69</v>
      </c>
      <c r="M77" s="206">
        <v>1.18</v>
      </c>
      <c r="N77" s="206">
        <v>1.53</v>
      </c>
      <c r="O77" s="206">
        <v>0</v>
      </c>
      <c r="P77" s="206">
        <v>1.61</v>
      </c>
      <c r="Q77" s="206">
        <v>0.28000000000000003</v>
      </c>
      <c r="R77" s="206">
        <v>0.55000000000000004</v>
      </c>
      <c r="S77" s="206">
        <v>0.09</v>
      </c>
      <c r="T77" s="206">
        <v>0.56000000000000005</v>
      </c>
      <c r="U77" s="206">
        <v>0.91</v>
      </c>
      <c r="V77" s="206">
        <v>0.98</v>
      </c>
      <c r="W77" s="206">
        <v>0.56999999999999995</v>
      </c>
      <c r="X77" s="206">
        <v>9.1</v>
      </c>
      <c r="Y77" s="206">
        <v>0</v>
      </c>
      <c r="Z77" s="206">
        <v>3.19</v>
      </c>
      <c r="AA77" s="206">
        <v>1.18</v>
      </c>
      <c r="AB77" s="206">
        <v>0</v>
      </c>
      <c r="AC77" s="206">
        <v>13.18</v>
      </c>
      <c r="AD77" s="206">
        <v>0</v>
      </c>
      <c r="AE77" s="206">
        <v>0</v>
      </c>
      <c r="AF77" s="206">
        <v>0</v>
      </c>
      <c r="AG77" s="206">
        <v>32.659999999999997</v>
      </c>
      <c r="AH77" s="206">
        <v>0</v>
      </c>
      <c r="AI77" s="206">
        <v>0</v>
      </c>
      <c r="AJ77" s="206">
        <v>0</v>
      </c>
      <c r="AK77" s="206">
        <v>19.600000000000001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22.9</v>
      </c>
      <c r="G78" s="206">
        <v>0</v>
      </c>
      <c r="H78" s="206">
        <v>0</v>
      </c>
      <c r="I78" s="206">
        <v>29.31</v>
      </c>
      <c r="J78" s="206">
        <v>0.51</v>
      </c>
      <c r="K78" s="206">
        <v>0.4</v>
      </c>
      <c r="L78" s="206">
        <v>24.69</v>
      </c>
      <c r="M78" s="206">
        <v>1.18</v>
      </c>
      <c r="N78" s="206">
        <v>1.53</v>
      </c>
      <c r="O78" s="206">
        <v>0</v>
      </c>
      <c r="P78" s="206">
        <v>1.61</v>
      </c>
      <c r="Q78" s="206">
        <v>0.28000000000000003</v>
      </c>
      <c r="R78" s="206">
        <v>0.55000000000000004</v>
      </c>
      <c r="S78" s="206">
        <v>0.09</v>
      </c>
      <c r="T78" s="206">
        <v>0.56000000000000005</v>
      </c>
      <c r="U78" s="206">
        <v>0.91</v>
      </c>
      <c r="V78" s="206">
        <v>1.34</v>
      </c>
      <c r="W78" s="206">
        <v>0.56999999999999995</v>
      </c>
      <c r="X78" s="206">
        <v>9.1</v>
      </c>
      <c r="Y78" s="206">
        <v>0</v>
      </c>
      <c r="Z78" s="206">
        <v>3.19</v>
      </c>
      <c r="AA78" s="206">
        <v>1.18</v>
      </c>
      <c r="AB78" s="206">
        <v>0</v>
      </c>
      <c r="AC78" s="206">
        <v>13.18</v>
      </c>
      <c r="AD78" s="206">
        <v>0</v>
      </c>
      <c r="AE78" s="206">
        <v>0</v>
      </c>
      <c r="AF78" s="206">
        <v>0</v>
      </c>
      <c r="AG78" s="206">
        <v>32.659999999999997</v>
      </c>
      <c r="AH78" s="206">
        <v>0</v>
      </c>
      <c r="AI78" s="206">
        <v>0</v>
      </c>
      <c r="AJ78" s="206">
        <v>0</v>
      </c>
      <c r="AK78" s="206">
        <v>19.600000000000001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22.9</v>
      </c>
      <c r="G79" s="206">
        <v>0</v>
      </c>
      <c r="H79" s="206">
        <v>0</v>
      </c>
      <c r="I79" s="206">
        <v>29.31</v>
      </c>
      <c r="J79" s="206">
        <v>0.51</v>
      </c>
      <c r="K79" s="206">
        <v>0.4</v>
      </c>
      <c r="L79" s="206">
        <v>24.69</v>
      </c>
      <c r="M79" s="206">
        <v>1.18</v>
      </c>
      <c r="N79" s="206">
        <v>1.53</v>
      </c>
      <c r="O79" s="206">
        <v>0</v>
      </c>
      <c r="P79" s="206">
        <v>1.61</v>
      </c>
      <c r="Q79" s="206">
        <v>0.28000000000000003</v>
      </c>
      <c r="R79" s="206">
        <v>0.55000000000000004</v>
      </c>
      <c r="S79" s="206">
        <v>0.09</v>
      </c>
      <c r="T79" s="206">
        <v>0.56000000000000005</v>
      </c>
      <c r="U79" s="206">
        <v>0.91</v>
      </c>
      <c r="V79" s="206">
        <v>1.8</v>
      </c>
      <c r="W79" s="206">
        <v>0.56999999999999995</v>
      </c>
      <c r="X79" s="206">
        <v>9.1</v>
      </c>
      <c r="Y79" s="206">
        <v>0</v>
      </c>
      <c r="Z79" s="206">
        <v>3.19</v>
      </c>
      <c r="AA79" s="206">
        <v>1.18</v>
      </c>
      <c r="AB79" s="206">
        <v>0</v>
      </c>
      <c r="AC79" s="206">
        <v>13.18</v>
      </c>
      <c r="AD79" s="206">
        <v>0</v>
      </c>
      <c r="AE79" s="206">
        <v>0</v>
      </c>
      <c r="AF79" s="206">
        <v>0</v>
      </c>
      <c r="AG79" s="206">
        <v>32.659999999999997</v>
      </c>
      <c r="AH79" s="206">
        <v>0</v>
      </c>
      <c r="AI79" s="206">
        <v>0</v>
      </c>
      <c r="AJ79" s="206">
        <v>0</v>
      </c>
      <c r="AK79" s="206">
        <v>19.600000000000001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22.9</v>
      </c>
      <c r="G80" s="206">
        <v>0</v>
      </c>
      <c r="H80" s="206">
        <v>0</v>
      </c>
      <c r="I80" s="206">
        <v>29.31</v>
      </c>
      <c r="J80" s="206">
        <v>0.51</v>
      </c>
      <c r="K80" s="206">
        <v>0.4</v>
      </c>
      <c r="L80" s="206">
        <v>24.69</v>
      </c>
      <c r="M80" s="206">
        <v>1.18</v>
      </c>
      <c r="N80" s="206">
        <v>1.53</v>
      </c>
      <c r="O80" s="206">
        <v>0</v>
      </c>
      <c r="P80" s="206">
        <v>1.61</v>
      </c>
      <c r="Q80" s="206">
        <v>0.28000000000000003</v>
      </c>
      <c r="R80" s="206">
        <v>0.55000000000000004</v>
      </c>
      <c r="S80" s="206">
        <v>0.09</v>
      </c>
      <c r="T80" s="206">
        <v>0.56000000000000005</v>
      </c>
      <c r="U80" s="206">
        <v>0.91</v>
      </c>
      <c r="V80" s="206">
        <v>1.8</v>
      </c>
      <c r="W80" s="206">
        <v>0.56999999999999995</v>
      </c>
      <c r="X80" s="206">
        <v>9.1</v>
      </c>
      <c r="Y80" s="206">
        <v>0</v>
      </c>
      <c r="Z80" s="206">
        <v>3.19</v>
      </c>
      <c r="AA80" s="206">
        <v>1.18</v>
      </c>
      <c r="AB80" s="206">
        <v>0</v>
      </c>
      <c r="AC80" s="206">
        <v>13.18</v>
      </c>
      <c r="AD80" s="206">
        <v>0</v>
      </c>
      <c r="AE80" s="206">
        <v>0</v>
      </c>
      <c r="AF80" s="206">
        <v>0</v>
      </c>
      <c r="AG80" s="206">
        <v>32.659999999999997</v>
      </c>
      <c r="AH80" s="206">
        <v>0</v>
      </c>
      <c r="AI80" s="206">
        <v>0</v>
      </c>
      <c r="AJ80" s="206">
        <v>0</v>
      </c>
      <c r="AK80" s="206">
        <v>19.600000000000001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22.9</v>
      </c>
      <c r="G81" s="206">
        <v>0</v>
      </c>
      <c r="H81" s="206">
        <v>0</v>
      </c>
      <c r="I81" s="206">
        <v>29.31</v>
      </c>
      <c r="J81" s="206">
        <v>0.51</v>
      </c>
      <c r="K81" s="206">
        <v>0.4</v>
      </c>
      <c r="L81" s="206">
        <v>24.69</v>
      </c>
      <c r="M81" s="206">
        <v>1.18</v>
      </c>
      <c r="N81" s="206">
        <v>1.53</v>
      </c>
      <c r="O81" s="206">
        <v>0</v>
      </c>
      <c r="P81" s="206">
        <v>1.61</v>
      </c>
      <c r="Q81" s="206">
        <v>0.28000000000000003</v>
      </c>
      <c r="R81" s="206">
        <v>0.55000000000000004</v>
      </c>
      <c r="S81" s="206">
        <v>0.09</v>
      </c>
      <c r="T81" s="206">
        <v>0.56000000000000005</v>
      </c>
      <c r="U81" s="206">
        <v>0.91</v>
      </c>
      <c r="V81" s="206">
        <v>1.8</v>
      </c>
      <c r="W81" s="206">
        <v>0.76</v>
      </c>
      <c r="X81" s="206">
        <v>9.1</v>
      </c>
      <c r="Y81" s="206">
        <v>0</v>
      </c>
      <c r="Z81" s="206">
        <v>3.19</v>
      </c>
      <c r="AA81" s="206">
        <v>1.18</v>
      </c>
      <c r="AB81" s="206">
        <v>0</v>
      </c>
      <c r="AC81" s="206">
        <v>13.18</v>
      </c>
      <c r="AD81" s="206">
        <v>0</v>
      </c>
      <c r="AE81" s="206">
        <v>0</v>
      </c>
      <c r="AF81" s="206">
        <v>0</v>
      </c>
      <c r="AG81" s="206">
        <v>-2.04</v>
      </c>
      <c r="AH81" s="206">
        <v>0</v>
      </c>
      <c r="AI81" s="206">
        <v>34.700000000000003</v>
      </c>
      <c r="AJ81" s="206">
        <v>0</v>
      </c>
      <c r="AK81" s="206">
        <v>19.600000000000001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22.9</v>
      </c>
      <c r="G82" s="206">
        <v>0</v>
      </c>
      <c r="H82" s="206">
        <v>0</v>
      </c>
      <c r="I82" s="206">
        <v>29.31</v>
      </c>
      <c r="J82" s="206">
        <v>0.51</v>
      </c>
      <c r="K82" s="206">
        <v>0.4</v>
      </c>
      <c r="L82" s="206">
        <v>24.69</v>
      </c>
      <c r="M82" s="206">
        <v>1.18</v>
      </c>
      <c r="N82" s="206">
        <v>1.53</v>
      </c>
      <c r="O82" s="206">
        <v>0</v>
      </c>
      <c r="P82" s="206">
        <v>1.61</v>
      </c>
      <c r="Q82" s="206">
        <v>0.28000000000000003</v>
      </c>
      <c r="R82" s="206">
        <v>0.55000000000000004</v>
      </c>
      <c r="S82" s="206">
        <v>0.09</v>
      </c>
      <c r="T82" s="206">
        <v>0.56000000000000005</v>
      </c>
      <c r="U82" s="206">
        <v>0.91</v>
      </c>
      <c r="V82" s="206">
        <v>1.8</v>
      </c>
      <c r="W82" s="206">
        <v>0.76</v>
      </c>
      <c r="X82" s="206">
        <v>9.1</v>
      </c>
      <c r="Y82" s="206">
        <v>0</v>
      </c>
      <c r="Z82" s="206">
        <v>3.19</v>
      </c>
      <c r="AA82" s="206">
        <v>1.18</v>
      </c>
      <c r="AB82" s="206">
        <v>0</v>
      </c>
      <c r="AC82" s="206">
        <v>13.18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34.700000000000003</v>
      </c>
      <c r="AJ82" s="206">
        <v>0</v>
      </c>
      <c r="AK82" s="206">
        <v>19.600000000000001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22.9</v>
      </c>
      <c r="G83" s="206">
        <v>0</v>
      </c>
      <c r="H83" s="206">
        <v>0</v>
      </c>
      <c r="I83" s="206">
        <v>29.48</v>
      </c>
      <c r="J83" s="206">
        <v>0.51</v>
      </c>
      <c r="K83" s="206">
        <v>0.4</v>
      </c>
      <c r="L83" s="206">
        <v>24.69</v>
      </c>
      <c r="M83" s="206">
        <v>1.18</v>
      </c>
      <c r="N83" s="206">
        <v>1.53</v>
      </c>
      <c r="O83" s="206">
        <v>0</v>
      </c>
      <c r="P83" s="206">
        <v>1.61</v>
      </c>
      <c r="Q83" s="206">
        <v>0.28000000000000003</v>
      </c>
      <c r="R83" s="206">
        <v>0.55000000000000004</v>
      </c>
      <c r="S83" s="206">
        <v>0.09</v>
      </c>
      <c r="T83" s="206">
        <v>0.56000000000000005</v>
      </c>
      <c r="U83" s="206">
        <v>0.91</v>
      </c>
      <c r="V83" s="206">
        <v>1.8</v>
      </c>
      <c r="W83" s="206">
        <v>0.76</v>
      </c>
      <c r="X83" s="206">
        <v>9.1</v>
      </c>
      <c r="Y83" s="206">
        <v>0</v>
      </c>
      <c r="Z83" s="206">
        <v>3.19</v>
      </c>
      <c r="AA83" s="206">
        <v>1.18</v>
      </c>
      <c r="AB83" s="206">
        <v>0</v>
      </c>
      <c r="AC83" s="206">
        <v>13.18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34.700000000000003</v>
      </c>
      <c r="AJ83" s="206">
        <v>0</v>
      </c>
      <c r="AK83" s="206">
        <v>15.31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22.9</v>
      </c>
      <c r="G84" s="206">
        <v>0</v>
      </c>
      <c r="H84" s="206">
        <v>0</v>
      </c>
      <c r="I84" s="206">
        <v>29.48</v>
      </c>
      <c r="J84" s="206">
        <v>0.51</v>
      </c>
      <c r="K84" s="206">
        <v>0.4</v>
      </c>
      <c r="L84" s="206">
        <v>24.69</v>
      </c>
      <c r="M84" s="206">
        <v>1.18</v>
      </c>
      <c r="N84" s="206">
        <v>1.53</v>
      </c>
      <c r="O84" s="206">
        <v>0</v>
      </c>
      <c r="P84" s="206">
        <v>1.61</v>
      </c>
      <c r="Q84" s="206">
        <v>0.28000000000000003</v>
      </c>
      <c r="R84" s="206">
        <v>0.55000000000000004</v>
      </c>
      <c r="S84" s="206">
        <v>0.09</v>
      </c>
      <c r="T84" s="206">
        <v>0.56000000000000005</v>
      </c>
      <c r="U84" s="206">
        <v>0.91</v>
      </c>
      <c r="V84" s="206">
        <v>1.8</v>
      </c>
      <c r="W84" s="206">
        <v>0.76</v>
      </c>
      <c r="X84" s="206">
        <v>9.1</v>
      </c>
      <c r="Y84" s="206">
        <v>0</v>
      </c>
      <c r="Z84" s="206">
        <v>3.19</v>
      </c>
      <c r="AA84" s="206">
        <v>1.18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34.700000000000003</v>
      </c>
      <c r="AJ84" s="206">
        <v>0</v>
      </c>
      <c r="AK84" s="206">
        <v>15.31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22.9</v>
      </c>
      <c r="G85" s="206">
        <v>0</v>
      </c>
      <c r="H85" s="206">
        <v>0</v>
      </c>
      <c r="I85" s="206">
        <v>29.48</v>
      </c>
      <c r="J85" s="206">
        <v>0.51</v>
      </c>
      <c r="K85" s="206">
        <v>0.4</v>
      </c>
      <c r="L85" s="206">
        <v>24.69</v>
      </c>
      <c r="M85" s="206">
        <v>1.18</v>
      </c>
      <c r="N85" s="206">
        <v>1.53</v>
      </c>
      <c r="O85" s="206">
        <v>0</v>
      </c>
      <c r="P85" s="206">
        <v>1.61</v>
      </c>
      <c r="Q85" s="206">
        <v>0.28000000000000003</v>
      </c>
      <c r="R85" s="206">
        <v>0.55000000000000004</v>
      </c>
      <c r="S85" s="206">
        <v>1.19</v>
      </c>
      <c r="T85" s="206">
        <v>0.56000000000000005</v>
      </c>
      <c r="U85" s="206">
        <v>0.91</v>
      </c>
      <c r="V85" s="206">
        <v>1.8</v>
      </c>
      <c r="W85" s="206">
        <v>0.76</v>
      </c>
      <c r="X85" s="206">
        <v>9.1</v>
      </c>
      <c r="Y85" s="206">
        <v>0</v>
      </c>
      <c r="Z85" s="206">
        <v>3.19</v>
      </c>
      <c r="AA85" s="206">
        <v>1.18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34.700000000000003</v>
      </c>
      <c r="AJ85" s="206">
        <v>0</v>
      </c>
      <c r="AK85" s="206">
        <v>14.8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22.9</v>
      </c>
      <c r="G86" s="206">
        <v>0</v>
      </c>
      <c r="H86" s="206">
        <v>0</v>
      </c>
      <c r="I86" s="206">
        <v>29.48</v>
      </c>
      <c r="J86" s="206">
        <v>0.51</v>
      </c>
      <c r="K86" s="206">
        <v>0.4</v>
      </c>
      <c r="L86" s="206">
        <v>24.69</v>
      </c>
      <c r="M86" s="206">
        <v>1.18</v>
      </c>
      <c r="N86" s="206">
        <v>1.53</v>
      </c>
      <c r="O86" s="206">
        <v>0</v>
      </c>
      <c r="P86" s="206">
        <v>1.61</v>
      </c>
      <c r="Q86" s="206">
        <v>0.28000000000000003</v>
      </c>
      <c r="R86" s="206">
        <v>0.55000000000000004</v>
      </c>
      <c r="S86" s="206">
        <v>2.27</v>
      </c>
      <c r="T86" s="206">
        <v>0.56000000000000005</v>
      </c>
      <c r="U86" s="206">
        <v>0.91</v>
      </c>
      <c r="V86" s="206">
        <v>1.8</v>
      </c>
      <c r="W86" s="206">
        <v>0.76</v>
      </c>
      <c r="X86" s="206">
        <v>9.1</v>
      </c>
      <c r="Y86" s="206">
        <v>0</v>
      </c>
      <c r="Z86" s="206">
        <v>3.19</v>
      </c>
      <c r="AA86" s="206">
        <v>1.18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34.700000000000003</v>
      </c>
      <c r="AJ86" s="206">
        <v>0</v>
      </c>
      <c r="AK86" s="206">
        <v>14.55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22.9</v>
      </c>
      <c r="G87" s="206">
        <v>0</v>
      </c>
      <c r="H87" s="206">
        <v>0</v>
      </c>
      <c r="I87" s="206">
        <v>29.48</v>
      </c>
      <c r="J87" s="206">
        <v>0.51</v>
      </c>
      <c r="K87" s="206">
        <v>0.24</v>
      </c>
      <c r="L87" s="206">
        <v>24.69</v>
      </c>
      <c r="M87" s="206">
        <v>1.18</v>
      </c>
      <c r="N87" s="206">
        <v>1.53</v>
      </c>
      <c r="O87" s="206">
        <v>0</v>
      </c>
      <c r="P87" s="206">
        <v>1.61</v>
      </c>
      <c r="Q87" s="206">
        <v>0.28000000000000003</v>
      </c>
      <c r="R87" s="206">
        <v>0.55000000000000004</v>
      </c>
      <c r="S87" s="206">
        <v>2</v>
      </c>
      <c r="T87" s="206">
        <v>0.56000000000000005</v>
      </c>
      <c r="U87" s="206">
        <v>0.91</v>
      </c>
      <c r="V87" s="206">
        <v>0.24</v>
      </c>
      <c r="W87" s="206">
        <v>0.57999999999999996</v>
      </c>
      <c r="X87" s="206">
        <v>9.1</v>
      </c>
      <c r="Y87" s="206">
        <v>0</v>
      </c>
      <c r="Z87" s="206">
        <v>3.19</v>
      </c>
      <c r="AA87" s="206">
        <v>1.18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34.700000000000003</v>
      </c>
      <c r="AJ87" s="206">
        <v>0</v>
      </c>
      <c r="AK87" s="206">
        <v>12.33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22.9</v>
      </c>
      <c r="G88" s="206">
        <v>0</v>
      </c>
      <c r="H88" s="206">
        <v>0</v>
      </c>
      <c r="I88" s="206">
        <v>29.48</v>
      </c>
      <c r="J88" s="206">
        <v>0.51</v>
      </c>
      <c r="K88" s="206">
        <v>0.4</v>
      </c>
      <c r="L88" s="206">
        <v>24.69</v>
      </c>
      <c r="M88" s="206">
        <v>1.18</v>
      </c>
      <c r="N88" s="206">
        <v>1.53</v>
      </c>
      <c r="O88" s="206">
        <v>0</v>
      </c>
      <c r="P88" s="206">
        <v>1.61</v>
      </c>
      <c r="Q88" s="206">
        <v>0.28000000000000003</v>
      </c>
      <c r="R88" s="206">
        <v>0.55000000000000004</v>
      </c>
      <c r="S88" s="206">
        <v>0.34</v>
      </c>
      <c r="T88" s="206">
        <v>0.56000000000000005</v>
      </c>
      <c r="U88" s="206">
        <v>0.91</v>
      </c>
      <c r="V88" s="206">
        <v>0.24</v>
      </c>
      <c r="W88" s="206">
        <v>0.57999999999999996</v>
      </c>
      <c r="X88" s="206">
        <v>9.1</v>
      </c>
      <c r="Y88" s="206">
        <v>0</v>
      </c>
      <c r="Z88" s="206">
        <v>3.19</v>
      </c>
      <c r="AA88" s="206">
        <v>1.18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34.700000000000003</v>
      </c>
      <c r="AJ88" s="206">
        <v>0</v>
      </c>
      <c r="AK88" s="206">
        <v>12.33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22.9</v>
      </c>
      <c r="G89" s="206">
        <v>0</v>
      </c>
      <c r="H89" s="206">
        <v>0</v>
      </c>
      <c r="I89" s="206">
        <v>29.48</v>
      </c>
      <c r="J89" s="206">
        <v>0.51</v>
      </c>
      <c r="K89" s="206">
        <v>0.4</v>
      </c>
      <c r="L89" s="206">
        <v>0</v>
      </c>
      <c r="M89" s="206">
        <v>1.18</v>
      </c>
      <c r="N89" s="206">
        <v>1.53</v>
      </c>
      <c r="O89" s="206">
        <v>0</v>
      </c>
      <c r="P89" s="206">
        <v>1.61</v>
      </c>
      <c r="Q89" s="206">
        <v>0.28000000000000003</v>
      </c>
      <c r="R89" s="206">
        <v>0.55000000000000004</v>
      </c>
      <c r="S89" s="206">
        <v>0.34</v>
      </c>
      <c r="T89" s="206">
        <v>0.56000000000000005</v>
      </c>
      <c r="U89" s="206">
        <v>0.91</v>
      </c>
      <c r="V89" s="206">
        <v>0.24</v>
      </c>
      <c r="W89" s="206">
        <v>0.57999999999999996</v>
      </c>
      <c r="X89" s="206">
        <v>10.71</v>
      </c>
      <c r="Y89" s="206">
        <v>0</v>
      </c>
      <c r="Z89" s="206">
        <v>3.19</v>
      </c>
      <c r="AA89" s="206">
        <v>1.18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34.700000000000003</v>
      </c>
      <c r="AJ89" s="206">
        <v>0</v>
      </c>
      <c r="AK89" s="206">
        <v>12.33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22.9</v>
      </c>
      <c r="G90" s="206">
        <v>0</v>
      </c>
      <c r="H90" s="206">
        <v>0</v>
      </c>
      <c r="I90" s="206">
        <v>29.48</v>
      </c>
      <c r="J90" s="206">
        <v>0.51</v>
      </c>
      <c r="K90" s="206">
        <v>0.4</v>
      </c>
      <c r="L90" s="206">
        <v>0</v>
      </c>
      <c r="M90" s="206">
        <v>1.18</v>
      </c>
      <c r="N90" s="206">
        <v>1.53</v>
      </c>
      <c r="O90" s="206">
        <v>0</v>
      </c>
      <c r="P90" s="206">
        <v>1.61</v>
      </c>
      <c r="Q90" s="206">
        <v>0.28000000000000003</v>
      </c>
      <c r="R90" s="206">
        <v>0.55000000000000004</v>
      </c>
      <c r="S90" s="206">
        <v>0.34</v>
      </c>
      <c r="T90" s="206">
        <v>0.56000000000000005</v>
      </c>
      <c r="U90" s="206">
        <v>0.91</v>
      </c>
      <c r="V90" s="206">
        <v>0.24</v>
      </c>
      <c r="W90" s="206">
        <v>0.57999999999999996</v>
      </c>
      <c r="X90" s="206">
        <v>12.31</v>
      </c>
      <c r="Y90" s="206">
        <v>0</v>
      </c>
      <c r="Z90" s="206">
        <v>3.19</v>
      </c>
      <c r="AA90" s="206">
        <v>1.18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34.700000000000003</v>
      </c>
      <c r="AJ90" s="206">
        <v>0</v>
      </c>
      <c r="AK90" s="206">
        <v>12.33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22.9</v>
      </c>
      <c r="G91" s="206">
        <v>0</v>
      </c>
      <c r="H91" s="206">
        <v>0</v>
      </c>
      <c r="I91" s="206">
        <v>29.82</v>
      </c>
      <c r="J91" s="206">
        <v>0.51</v>
      </c>
      <c r="K91" s="206">
        <v>0.8</v>
      </c>
      <c r="L91" s="206">
        <v>93.73</v>
      </c>
      <c r="M91" s="206">
        <v>1.18</v>
      </c>
      <c r="N91" s="206">
        <v>1.53</v>
      </c>
      <c r="O91" s="206">
        <v>0</v>
      </c>
      <c r="P91" s="206">
        <v>1.61</v>
      </c>
      <c r="Q91" s="206">
        <v>0.85</v>
      </c>
      <c r="R91" s="206">
        <v>1.31</v>
      </c>
      <c r="S91" s="206">
        <v>0.25</v>
      </c>
      <c r="T91" s="206">
        <v>0.56000000000000005</v>
      </c>
      <c r="U91" s="206">
        <v>0.91</v>
      </c>
      <c r="V91" s="206">
        <v>0.79</v>
      </c>
      <c r="W91" s="206">
        <v>0.85</v>
      </c>
      <c r="X91" s="206">
        <v>15.04</v>
      </c>
      <c r="Y91" s="206">
        <v>0</v>
      </c>
      <c r="Z91" s="206">
        <v>6</v>
      </c>
      <c r="AA91" s="206">
        <v>2.78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34.700000000000003</v>
      </c>
      <c r="AJ91" s="206">
        <v>0</v>
      </c>
      <c r="AK91" s="206">
        <v>12.33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22.9</v>
      </c>
      <c r="G92" s="206">
        <v>0</v>
      </c>
      <c r="H92" s="206">
        <v>0</v>
      </c>
      <c r="I92" s="206">
        <v>29.82</v>
      </c>
      <c r="J92" s="206">
        <v>0.51</v>
      </c>
      <c r="K92" s="206">
        <v>0.73</v>
      </c>
      <c r="L92" s="206">
        <v>189.47</v>
      </c>
      <c r="M92" s="206">
        <v>1.18</v>
      </c>
      <c r="N92" s="206">
        <v>1.53</v>
      </c>
      <c r="O92" s="206">
        <v>0</v>
      </c>
      <c r="P92" s="206">
        <v>1.61</v>
      </c>
      <c r="Q92" s="206">
        <v>0.86</v>
      </c>
      <c r="R92" s="206">
        <v>1.31</v>
      </c>
      <c r="S92" s="206">
        <v>0.34</v>
      </c>
      <c r="T92" s="206">
        <v>0.56000000000000005</v>
      </c>
      <c r="U92" s="206">
        <v>0.91</v>
      </c>
      <c r="V92" s="206">
        <v>0.79</v>
      </c>
      <c r="W92" s="206">
        <v>0.85</v>
      </c>
      <c r="X92" s="206">
        <v>15.04</v>
      </c>
      <c r="Y92" s="206">
        <v>0</v>
      </c>
      <c r="Z92" s="206">
        <v>6</v>
      </c>
      <c r="AA92" s="206">
        <v>2.78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34.700000000000003</v>
      </c>
      <c r="AJ92" s="206">
        <v>0</v>
      </c>
      <c r="AK92" s="206">
        <v>12.33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22.9</v>
      </c>
      <c r="G93" s="206">
        <v>0</v>
      </c>
      <c r="H93" s="206">
        <v>0</v>
      </c>
      <c r="I93" s="206">
        <v>29.82</v>
      </c>
      <c r="J93" s="206">
        <v>0.51</v>
      </c>
      <c r="K93" s="206">
        <v>7.44</v>
      </c>
      <c r="L93" s="206">
        <v>248.91</v>
      </c>
      <c r="M93" s="206">
        <v>1.18</v>
      </c>
      <c r="N93" s="206">
        <v>1.53</v>
      </c>
      <c r="O93" s="206">
        <v>0</v>
      </c>
      <c r="P93" s="206">
        <v>1.61</v>
      </c>
      <c r="Q93" s="206">
        <v>4.6900000000000004</v>
      </c>
      <c r="R93" s="206">
        <v>10.38</v>
      </c>
      <c r="S93" s="206">
        <v>6.08</v>
      </c>
      <c r="T93" s="206">
        <v>0.56000000000000005</v>
      </c>
      <c r="U93" s="206">
        <v>0.91</v>
      </c>
      <c r="V93" s="206">
        <v>3.57</v>
      </c>
      <c r="W93" s="206">
        <v>0.85</v>
      </c>
      <c r="X93" s="206">
        <v>15.04</v>
      </c>
      <c r="Y93" s="206">
        <v>0</v>
      </c>
      <c r="Z93" s="206">
        <v>6</v>
      </c>
      <c r="AA93" s="206">
        <v>2.78</v>
      </c>
      <c r="AB93" s="206">
        <v>0</v>
      </c>
      <c r="AC93" s="206">
        <v>13.18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34.700000000000003</v>
      </c>
      <c r="AJ93" s="206">
        <v>0</v>
      </c>
      <c r="AK93" s="206">
        <v>11.08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22.9</v>
      </c>
      <c r="G94" s="206">
        <v>0</v>
      </c>
      <c r="H94" s="206">
        <v>0</v>
      </c>
      <c r="I94" s="206">
        <v>29.82</v>
      </c>
      <c r="J94" s="206">
        <v>0.51</v>
      </c>
      <c r="K94" s="206">
        <v>7.44</v>
      </c>
      <c r="L94" s="206">
        <v>248.91</v>
      </c>
      <c r="M94" s="206">
        <v>1.18</v>
      </c>
      <c r="N94" s="206">
        <v>1.53</v>
      </c>
      <c r="O94" s="206">
        <v>0</v>
      </c>
      <c r="P94" s="206">
        <v>1.61</v>
      </c>
      <c r="Q94" s="206">
        <v>4.6900000000000004</v>
      </c>
      <c r="R94" s="206">
        <v>10.89</v>
      </c>
      <c r="S94" s="206">
        <v>6.08</v>
      </c>
      <c r="T94" s="206">
        <v>0.56000000000000005</v>
      </c>
      <c r="U94" s="206">
        <v>0.91</v>
      </c>
      <c r="V94" s="206">
        <v>3.66</v>
      </c>
      <c r="W94" s="206">
        <v>0.87</v>
      </c>
      <c r="X94" s="206">
        <v>15.04</v>
      </c>
      <c r="Y94" s="206">
        <v>0</v>
      </c>
      <c r="Z94" s="206">
        <v>6</v>
      </c>
      <c r="AA94" s="206">
        <v>2.78</v>
      </c>
      <c r="AB94" s="206">
        <v>0</v>
      </c>
      <c r="AC94" s="206">
        <v>13.18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34.700000000000003</v>
      </c>
      <c r="AJ94" s="206">
        <v>0</v>
      </c>
      <c r="AK94" s="206">
        <v>11.08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22.9</v>
      </c>
      <c r="G95" s="206">
        <v>0</v>
      </c>
      <c r="H95" s="206">
        <v>0</v>
      </c>
      <c r="I95" s="206">
        <v>29.82</v>
      </c>
      <c r="J95" s="206">
        <v>0.51</v>
      </c>
      <c r="K95" s="206">
        <v>7.44</v>
      </c>
      <c r="L95" s="206">
        <v>248.91</v>
      </c>
      <c r="M95" s="206">
        <v>1.18</v>
      </c>
      <c r="N95" s="206">
        <v>1.53</v>
      </c>
      <c r="O95" s="206">
        <v>0</v>
      </c>
      <c r="P95" s="206">
        <v>1.61</v>
      </c>
      <c r="Q95" s="206">
        <v>4.6900000000000004</v>
      </c>
      <c r="R95" s="206">
        <v>10.89</v>
      </c>
      <c r="S95" s="206">
        <v>6.08</v>
      </c>
      <c r="T95" s="206">
        <v>0.56000000000000005</v>
      </c>
      <c r="U95" s="206">
        <v>0.91</v>
      </c>
      <c r="V95" s="206">
        <v>3.66</v>
      </c>
      <c r="W95" s="206">
        <v>11.48</v>
      </c>
      <c r="X95" s="206">
        <v>33.229999999999997</v>
      </c>
      <c r="Y95" s="206">
        <v>0</v>
      </c>
      <c r="Z95" s="206">
        <v>46.21</v>
      </c>
      <c r="AA95" s="206">
        <v>20.010000000000002</v>
      </c>
      <c r="AB95" s="206">
        <v>0</v>
      </c>
      <c r="AC95" s="206">
        <v>13.18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34.700000000000003</v>
      </c>
      <c r="AJ95" s="206">
        <v>0</v>
      </c>
      <c r="AK95" s="206">
        <v>11.08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22.9</v>
      </c>
      <c r="G96" s="206">
        <v>0</v>
      </c>
      <c r="H96" s="206">
        <v>0</v>
      </c>
      <c r="I96" s="206">
        <v>29.82</v>
      </c>
      <c r="J96" s="206">
        <v>0.51</v>
      </c>
      <c r="K96" s="206">
        <v>7.44</v>
      </c>
      <c r="L96" s="206">
        <v>248.91</v>
      </c>
      <c r="M96" s="206">
        <v>1.18</v>
      </c>
      <c r="N96" s="206">
        <v>1.53</v>
      </c>
      <c r="O96" s="206">
        <v>0</v>
      </c>
      <c r="P96" s="206">
        <v>1.61</v>
      </c>
      <c r="Q96" s="206">
        <v>4.6900000000000004</v>
      </c>
      <c r="R96" s="206">
        <v>10.89</v>
      </c>
      <c r="S96" s="206">
        <v>6.08</v>
      </c>
      <c r="T96" s="206">
        <v>0.56000000000000005</v>
      </c>
      <c r="U96" s="206">
        <v>0.91</v>
      </c>
      <c r="V96" s="206">
        <v>3.66</v>
      </c>
      <c r="W96" s="206">
        <v>11.48</v>
      </c>
      <c r="X96" s="206">
        <v>33.880000000000003</v>
      </c>
      <c r="Y96" s="206">
        <v>0</v>
      </c>
      <c r="Z96" s="206">
        <v>46.21</v>
      </c>
      <c r="AA96" s="206">
        <v>20.010000000000002</v>
      </c>
      <c r="AB96" s="206">
        <v>0</v>
      </c>
      <c r="AC96" s="206">
        <v>13.18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34.700000000000003</v>
      </c>
      <c r="AJ96" s="206">
        <v>0</v>
      </c>
      <c r="AK96" s="206">
        <v>11.08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22.9</v>
      </c>
      <c r="G97" s="206">
        <v>0</v>
      </c>
      <c r="H97" s="206">
        <v>0</v>
      </c>
      <c r="I97" s="206">
        <v>29.82</v>
      </c>
      <c r="J97" s="206">
        <v>0.51</v>
      </c>
      <c r="K97" s="206">
        <v>7.42</v>
      </c>
      <c r="L97" s="206">
        <v>248.91</v>
      </c>
      <c r="M97" s="206">
        <v>1.18</v>
      </c>
      <c r="N97" s="206">
        <v>1.53</v>
      </c>
      <c r="O97" s="206">
        <v>0</v>
      </c>
      <c r="P97" s="206">
        <v>1.61</v>
      </c>
      <c r="Q97" s="206">
        <v>4.6900000000000004</v>
      </c>
      <c r="R97" s="206">
        <v>10.89</v>
      </c>
      <c r="S97" s="206">
        <v>6.08</v>
      </c>
      <c r="T97" s="206">
        <v>0.56000000000000005</v>
      </c>
      <c r="U97" s="206">
        <v>0.91</v>
      </c>
      <c r="V97" s="206">
        <v>3.66</v>
      </c>
      <c r="W97" s="206">
        <v>11.48</v>
      </c>
      <c r="X97" s="206">
        <v>33.880000000000003</v>
      </c>
      <c r="Y97" s="206">
        <v>0</v>
      </c>
      <c r="Z97" s="206">
        <v>46.21</v>
      </c>
      <c r="AA97" s="206">
        <v>20.010000000000002</v>
      </c>
      <c r="AB97" s="206">
        <v>0</v>
      </c>
      <c r="AC97" s="206">
        <v>13.18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34.700000000000003</v>
      </c>
      <c r="AJ97" s="206">
        <v>0</v>
      </c>
      <c r="AK97" s="206">
        <v>11.08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22.9</v>
      </c>
      <c r="G98" s="206">
        <v>0</v>
      </c>
      <c r="H98" s="206">
        <v>0</v>
      </c>
      <c r="I98" s="206">
        <v>29.82</v>
      </c>
      <c r="J98" s="206">
        <v>0.51</v>
      </c>
      <c r="K98" s="206">
        <v>7.37</v>
      </c>
      <c r="L98" s="206">
        <v>248.91</v>
      </c>
      <c r="M98" s="206">
        <v>1.18</v>
      </c>
      <c r="N98" s="206">
        <v>1.53</v>
      </c>
      <c r="O98" s="206">
        <v>0</v>
      </c>
      <c r="P98" s="206">
        <v>1.61</v>
      </c>
      <c r="Q98" s="206">
        <v>3.27</v>
      </c>
      <c r="R98" s="206">
        <v>10.89</v>
      </c>
      <c r="S98" s="206">
        <v>5.81</v>
      </c>
      <c r="T98" s="206">
        <v>0.56000000000000005</v>
      </c>
      <c r="U98" s="206">
        <v>0.91</v>
      </c>
      <c r="V98" s="206">
        <v>3.66</v>
      </c>
      <c r="W98" s="206">
        <v>11.48</v>
      </c>
      <c r="X98" s="206">
        <v>33.880000000000003</v>
      </c>
      <c r="Y98" s="206">
        <v>0</v>
      </c>
      <c r="Z98" s="206">
        <v>46.21</v>
      </c>
      <c r="AA98" s="206">
        <v>20.010000000000002</v>
      </c>
      <c r="AB98" s="206">
        <v>0</v>
      </c>
      <c r="AC98" s="206">
        <v>13.18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34.700000000000003</v>
      </c>
      <c r="AJ98" s="206">
        <v>0</v>
      </c>
      <c r="AK98" s="206">
        <v>11.08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7.3960000000000012E-2</v>
      </c>
      <c r="D99">
        <f t="shared" si="0"/>
        <v>9.7799999999999988E-3</v>
      </c>
      <c r="E99">
        <f t="shared" si="0"/>
        <v>0</v>
      </c>
      <c r="F99">
        <f t="shared" si="0"/>
        <v>0.46822750000000063</v>
      </c>
      <c r="G99">
        <f t="shared" si="0"/>
        <v>6.6905000000000006E-2</v>
      </c>
      <c r="H99">
        <f t="shared" si="0"/>
        <v>0</v>
      </c>
      <c r="I99">
        <f t="shared" si="0"/>
        <v>0.70029500000000022</v>
      </c>
      <c r="J99">
        <f t="shared" si="0"/>
        <v>1.8667500000000014E-2</v>
      </c>
      <c r="K99">
        <f t="shared" si="0"/>
        <v>5.9415000000000072E-2</v>
      </c>
      <c r="L99">
        <f t="shared" si="0"/>
        <v>2.5952675000000016</v>
      </c>
      <c r="M99">
        <f t="shared" si="0"/>
        <v>2.8320000000000067E-2</v>
      </c>
      <c r="N99">
        <f t="shared" si="0"/>
        <v>3.6720000000000023E-2</v>
      </c>
      <c r="O99">
        <f t="shared" si="0"/>
        <v>0</v>
      </c>
      <c r="P99">
        <f t="shared" si="0"/>
        <v>3.8640000000000049E-2</v>
      </c>
      <c r="Q99">
        <f t="shared" si="0"/>
        <v>3.3660000000000016E-2</v>
      </c>
      <c r="R99">
        <f t="shared" si="0"/>
        <v>7.9390000000000141E-2</v>
      </c>
      <c r="S99">
        <f t="shared" si="0"/>
        <v>4.3385000000000069E-2</v>
      </c>
      <c r="T99">
        <f t="shared" si="0"/>
        <v>1.3440000000000016E-2</v>
      </c>
      <c r="U99">
        <f t="shared" si="0"/>
        <v>2.183999999999995E-2</v>
      </c>
      <c r="V99">
        <f t="shared" si="0"/>
        <v>3.3202499999999996E-2</v>
      </c>
      <c r="W99">
        <f t="shared" si="0"/>
        <v>9.3087499999999893E-2</v>
      </c>
      <c r="X99">
        <f t="shared" si="0"/>
        <v>0.25062750000000011</v>
      </c>
      <c r="Y99">
        <f t="shared" si="0"/>
        <v>0</v>
      </c>
      <c r="Z99">
        <f t="shared" si="0"/>
        <v>0.34537500000000088</v>
      </c>
      <c r="AA99">
        <f t="shared" si="0"/>
        <v>0.15551499999999976</v>
      </c>
      <c r="AB99">
        <f t="shared" si="0"/>
        <v>0</v>
      </c>
      <c r="AC99">
        <f t="shared" si="0"/>
        <v>0.32833250000000014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0.43225500000000039</v>
      </c>
      <c r="AH99">
        <f t="shared" si="0"/>
        <v>2.02425E-2</v>
      </c>
      <c r="AI99">
        <f t="shared" si="0"/>
        <v>0.15615000000000001</v>
      </c>
      <c r="AJ99">
        <f t="shared" si="0"/>
        <v>0</v>
      </c>
      <c r="AK99">
        <f t="shared" si="0"/>
        <v>0.24467250000000021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-15.241</v>
      </c>
      <c r="D28" s="124">
        <v>0</v>
      </c>
      <c r="E28" s="124">
        <v>0</v>
      </c>
      <c r="F28" s="124">
        <v>-20.759</v>
      </c>
      <c r="G28" s="124">
        <v>-36</v>
      </c>
      <c r="H28" s="118"/>
      <c r="I28" s="33">
        <v>26</v>
      </c>
      <c r="J28" s="124">
        <v>15.241</v>
      </c>
      <c r="K28" s="124">
        <v>0</v>
      </c>
      <c r="L28" s="124">
        <v>0</v>
      </c>
      <c r="M28" s="124">
        <v>0</v>
      </c>
      <c r="N28" s="124">
        <v>15.241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20.759</v>
      </c>
      <c r="AF28" s="124">
        <v>0</v>
      </c>
      <c r="AG28" s="124">
        <v>0</v>
      </c>
      <c r="AH28" s="124">
        <v>0</v>
      </c>
      <c r="AI28" s="124">
        <v>20.759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15.241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-15.241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20.759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-20.759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152.41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152.41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207.59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207.59</v>
      </c>
      <c r="DF28" s="123">
        <f t="shared" si="31"/>
        <v>36</v>
      </c>
      <c r="DG28" s="123">
        <f t="shared" si="32"/>
        <v>-15.241</v>
      </c>
      <c r="DH28" s="123">
        <f t="shared" si="33"/>
        <v>0</v>
      </c>
      <c r="DI28" s="123">
        <f t="shared" si="34"/>
        <v>0</v>
      </c>
      <c r="DJ28" s="123">
        <f t="shared" si="35"/>
        <v>-20.759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-65.197999999999993</v>
      </c>
      <c r="D29" s="124">
        <v>0</v>
      </c>
      <c r="E29" s="124">
        <v>0</v>
      </c>
      <c r="F29" s="124">
        <v>-88.802000000000007</v>
      </c>
      <c r="G29" s="124">
        <v>-154</v>
      </c>
      <c r="H29" s="118"/>
      <c r="I29" s="33">
        <v>27</v>
      </c>
      <c r="J29" s="124">
        <v>65.197999999999993</v>
      </c>
      <c r="K29" s="124">
        <v>0</v>
      </c>
      <c r="L29" s="124">
        <v>0</v>
      </c>
      <c r="M29" s="124">
        <v>0</v>
      </c>
      <c r="N29" s="124">
        <v>65.197999999999993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88.802000000000007</v>
      </c>
      <c r="AF29" s="124">
        <v>0</v>
      </c>
      <c r="AG29" s="124">
        <v>0</v>
      </c>
      <c r="AH29" s="124">
        <v>0</v>
      </c>
      <c r="AI29" s="124">
        <v>88.802000000000007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65.197999999999993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-65.197999999999993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88.802000000000007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-88.802000000000007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651.9799999999999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651.9799999999999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888.0200000000001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888.0200000000001</v>
      </c>
      <c r="DF29" s="123">
        <f t="shared" si="31"/>
        <v>154</v>
      </c>
      <c r="DG29" s="123">
        <f t="shared" si="32"/>
        <v>-65.197999999999993</v>
      </c>
      <c r="DH29" s="123">
        <f t="shared" si="33"/>
        <v>0</v>
      </c>
      <c r="DI29" s="123">
        <f t="shared" si="34"/>
        <v>0</v>
      </c>
      <c r="DJ29" s="123">
        <f t="shared" si="35"/>
        <v>-88.802000000000007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-65</v>
      </c>
      <c r="D30" s="124">
        <v>0</v>
      </c>
      <c r="E30" s="124">
        <v>0</v>
      </c>
      <c r="F30" s="124">
        <v>-128</v>
      </c>
      <c r="G30" s="124">
        <v>-193</v>
      </c>
      <c r="H30" s="118"/>
      <c r="I30" s="33">
        <v>28</v>
      </c>
      <c r="J30" s="124">
        <v>65</v>
      </c>
      <c r="K30" s="124">
        <v>0</v>
      </c>
      <c r="L30" s="124">
        <v>0</v>
      </c>
      <c r="M30" s="124">
        <v>0</v>
      </c>
      <c r="N30" s="124">
        <v>65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128</v>
      </c>
      <c r="AF30" s="124">
        <v>0</v>
      </c>
      <c r="AG30" s="124">
        <v>0</v>
      </c>
      <c r="AH30" s="124">
        <v>0</v>
      </c>
      <c r="AI30" s="124">
        <v>128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65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-65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128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-128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650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650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1280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1280</v>
      </c>
      <c r="DF30" s="123">
        <f t="shared" si="31"/>
        <v>193</v>
      </c>
      <c r="DG30" s="123">
        <f t="shared" si="32"/>
        <v>-65</v>
      </c>
      <c r="DH30" s="123">
        <f t="shared" si="33"/>
        <v>0</v>
      </c>
      <c r="DI30" s="123">
        <f t="shared" si="34"/>
        <v>0</v>
      </c>
      <c r="DJ30" s="123">
        <f t="shared" si="35"/>
        <v>-128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-16.510999999999999</v>
      </c>
      <c r="D31" s="124">
        <v>0</v>
      </c>
      <c r="E31" s="124">
        <v>0</v>
      </c>
      <c r="F31" s="124">
        <v>-22.489000000000001</v>
      </c>
      <c r="G31" s="124">
        <v>-39</v>
      </c>
      <c r="H31" s="118"/>
      <c r="I31" s="33">
        <v>29</v>
      </c>
      <c r="J31" s="124">
        <v>16.510999999999999</v>
      </c>
      <c r="K31" s="124">
        <v>0</v>
      </c>
      <c r="L31" s="124">
        <v>0</v>
      </c>
      <c r="M31" s="124">
        <v>0</v>
      </c>
      <c r="N31" s="124">
        <v>16.510999999999999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22.489000000000001</v>
      </c>
      <c r="AF31" s="124">
        <v>0</v>
      </c>
      <c r="AG31" s="124">
        <v>0</v>
      </c>
      <c r="AH31" s="124">
        <v>0</v>
      </c>
      <c r="AI31" s="124">
        <v>22.489000000000001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16.510999999999999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-16.510999999999999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22.489000000000001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-22.489000000000001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165.10999999999999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165.10999999999999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224.89000000000001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224.89000000000001</v>
      </c>
      <c r="DF31" s="123">
        <f t="shared" si="31"/>
        <v>39</v>
      </c>
      <c r="DG31" s="123">
        <f t="shared" si="32"/>
        <v>-16.510999999999999</v>
      </c>
      <c r="DH31" s="123">
        <f t="shared" si="33"/>
        <v>0</v>
      </c>
      <c r="DI31" s="123">
        <f t="shared" si="34"/>
        <v>0</v>
      </c>
      <c r="DJ31" s="123">
        <f t="shared" si="35"/>
        <v>-22.489000000000001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-20</v>
      </c>
      <c r="D32" s="124">
        <v>0</v>
      </c>
      <c r="E32" s="124">
        <v>0</v>
      </c>
      <c r="F32" s="124">
        <v>-31</v>
      </c>
      <c r="G32" s="124">
        <v>-51</v>
      </c>
      <c r="H32" s="118"/>
      <c r="I32" s="33">
        <v>30</v>
      </c>
      <c r="J32" s="124">
        <v>20</v>
      </c>
      <c r="K32" s="124">
        <v>0</v>
      </c>
      <c r="L32" s="124">
        <v>0</v>
      </c>
      <c r="M32" s="124">
        <v>0</v>
      </c>
      <c r="N32" s="124">
        <v>20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31</v>
      </c>
      <c r="AF32" s="124">
        <v>0</v>
      </c>
      <c r="AG32" s="124">
        <v>0</v>
      </c>
      <c r="AH32" s="124">
        <v>0</v>
      </c>
      <c r="AI32" s="124">
        <v>31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20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-20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31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-31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200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200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310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310</v>
      </c>
      <c r="DF32" s="123">
        <f t="shared" si="31"/>
        <v>51</v>
      </c>
      <c r="DG32" s="123">
        <f t="shared" si="32"/>
        <v>-20</v>
      </c>
      <c r="DH32" s="123">
        <f t="shared" si="33"/>
        <v>0</v>
      </c>
      <c r="DI32" s="123">
        <f t="shared" si="34"/>
        <v>0</v>
      </c>
      <c r="DJ32" s="123">
        <f t="shared" si="35"/>
        <v>-31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-114</v>
      </c>
      <c r="G33" s="124">
        <v>-114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114</v>
      </c>
      <c r="AF33" s="124">
        <v>0</v>
      </c>
      <c r="AG33" s="124">
        <v>0</v>
      </c>
      <c r="AH33" s="124">
        <v>0</v>
      </c>
      <c r="AI33" s="124">
        <v>114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114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-114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1140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1140</v>
      </c>
      <c r="DF33" s="123">
        <f t="shared" si="31"/>
        <v>114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-114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-210</v>
      </c>
      <c r="G34" s="124">
        <v>-210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210</v>
      </c>
      <c r="AF34" s="124">
        <v>0</v>
      </c>
      <c r="AG34" s="124">
        <v>0</v>
      </c>
      <c r="AH34" s="124">
        <v>0</v>
      </c>
      <c r="AI34" s="124">
        <v>210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210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-210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2100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2100</v>
      </c>
      <c r="DF34" s="123">
        <f t="shared" si="31"/>
        <v>210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-210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-259</v>
      </c>
      <c r="G35" s="124">
        <v>-259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259</v>
      </c>
      <c r="AF35" s="124">
        <v>0</v>
      </c>
      <c r="AG35" s="124">
        <v>0</v>
      </c>
      <c r="AH35" s="124">
        <v>0</v>
      </c>
      <c r="AI35" s="124">
        <v>259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259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-259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2590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2590</v>
      </c>
      <c r="DF35" s="123">
        <f t="shared" si="31"/>
        <v>259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-259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-307.72699999999998</v>
      </c>
      <c r="G36" s="124">
        <v>-307.72699999999998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307.72699999999998</v>
      </c>
      <c r="AF36" s="124">
        <v>0</v>
      </c>
      <c r="AG36" s="124">
        <v>0</v>
      </c>
      <c r="AH36" s="124">
        <v>0</v>
      </c>
      <c r="AI36" s="124">
        <v>307.72699999999998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307.72699999999998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-307.72699999999998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3077.2699999999995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3077.2699999999995</v>
      </c>
      <c r="DF36" s="123">
        <f t="shared" si="31"/>
        <v>307.72699999999998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-307.72699999999998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-290.60599999999999</v>
      </c>
      <c r="G37" s="124">
        <v>-290.60599999999999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290.60599999999999</v>
      </c>
      <c r="AF37" s="124">
        <v>0</v>
      </c>
      <c r="AG37" s="124">
        <v>0</v>
      </c>
      <c r="AH37" s="124">
        <v>0</v>
      </c>
      <c r="AI37" s="124">
        <v>290.60599999999999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290.60599999999999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-290.60599999999999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2906.06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2906.06</v>
      </c>
      <c r="DF37" s="123">
        <f t="shared" si="31"/>
        <v>290.60599999999999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-290.60599999999999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-302.37299999999999</v>
      </c>
      <c r="G38" s="124">
        <v>-302.37299999999999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302.37299999999999</v>
      </c>
      <c r="AF38" s="124">
        <v>0</v>
      </c>
      <c r="AG38" s="124">
        <v>0</v>
      </c>
      <c r="AH38" s="124">
        <v>0</v>
      </c>
      <c r="AI38" s="124">
        <v>302.37299999999999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302.37299999999999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-302.37299999999999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3023.73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3023.73</v>
      </c>
      <c r="DF38" s="123">
        <f t="shared" si="31"/>
        <v>302.37299999999999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-302.37299999999999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-279.27199999999999</v>
      </c>
      <c r="G39" s="124">
        <v>-279.27199999999999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279.27199999999999</v>
      </c>
      <c r="AF39" s="124">
        <v>0</v>
      </c>
      <c r="AG39" s="124">
        <v>0</v>
      </c>
      <c r="AH39" s="124">
        <v>0</v>
      </c>
      <c r="AI39" s="124">
        <v>279.27199999999999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279.27199999999999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-279.27199999999999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2792.72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2792.72</v>
      </c>
      <c r="DF39" s="123">
        <f t="shared" si="31"/>
        <v>279.27199999999999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-279.27199999999999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-250.89</v>
      </c>
      <c r="G40" s="124">
        <v>-250.89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250.89</v>
      </c>
      <c r="AF40" s="124">
        <v>0</v>
      </c>
      <c r="AG40" s="124">
        <v>0</v>
      </c>
      <c r="AH40" s="124">
        <v>0</v>
      </c>
      <c r="AI40" s="124">
        <v>250.89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250.89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-250.89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2508.8999999999996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2508.8999999999996</v>
      </c>
      <c r="DF40" s="123">
        <f t="shared" si="31"/>
        <v>250.89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-250.89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-207.65799999999999</v>
      </c>
      <c r="G41" s="124">
        <v>-207.65799999999999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207.65799999999999</v>
      </c>
      <c r="AF41" s="124">
        <v>0</v>
      </c>
      <c r="AG41" s="124">
        <v>0</v>
      </c>
      <c r="AH41" s="124">
        <v>0</v>
      </c>
      <c r="AI41" s="124">
        <v>207.65799999999999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207.65799999999999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-207.65799999999999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2076.58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2076.58</v>
      </c>
      <c r="DF41" s="123">
        <f t="shared" si="31"/>
        <v>207.65799999999999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-207.65799999999999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-188.11799999999999</v>
      </c>
      <c r="G42" s="124">
        <v>-188.11799999999999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188.11799999999999</v>
      </c>
      <c r="AF42" s="124">
        <v>0</v>
      </c>
      <c r="AG42" s="124">
        <v>0</v>
      </c>
      <c r="AH42" s="124">
        <v>0</v>
      </c>
      <c r="AI42" s="124">
        <v>188.11799999999999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188.11799999999999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-188.11799999999999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1881.1799999999998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1881.1799999999998</v>
      </c>
      <c r="DF42" s="123">
        <f t="shared" si="31"/>
        <v>188.11799999999999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-188.11799999999999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-169.249</v>
      </c>
      <c r="G43" s="124">
        <v>-169.249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169.249</v>
      </c>
      <c r="AF43" s="124">
        <v>0</v>
      </c>
      <c r="AG43" s="124">
        <v>0</v>
      </c>
      <c r="AH43" s="124">
        <v>0</v>
      </c>
      <c r="AI43" s="124">
        <v>169.249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169.249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-169.249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1692.49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1692.49</v>
      </c>
      <c r="DF43" s="123">
        <f t="shared" si="31"/>
        <v>169.249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-169.249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-167.52</v>
      </c>
      <c r="G44" s="124">
        <v>-167.52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167.52</v>
      </c>
      <c r="AF44" s="124">
        <v>0</v>
      </c>
      <c r="AG44" s="124">
        <v>0</v>
      </c>
      <c r="AH44" s="124">
        <v>0</v>
      </c>
      <c r="AI44" s="124">
        <v>167.52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167.52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-167.52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1675.2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1675.2</v>
      </c>
      <c r="DF44" s="123">
        <f t="shared" si="31"/>
        <v>167.52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-167.52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-170.37299999999999</v>
      </c>
      <c r="G45" s="124">
        <v>-170.37299999999999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170.37299999999999</v>
      </c>
      <c r="AF45" s="124">
        <v>0</v>
      </c>
      <c r="AG45" s="124">
        <v>0</v>
      </c>
      <c r="AH45" s="124">
        <v>0</v>
      </c>
      <c r="AI45" s="124">
        <v>170.37299999999999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170.37299999999999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-170.37299999999999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1703.73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1703.73</v>
      </c>
      <c r="DF45" s="123">
        <f t="shared" si="31"/>
        <v>170.37299999999999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-170.37299999999999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-186.886</v>
      </c>
      <c r="G46" s="124">
        <v>-186.886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186.886</v>
      </c>
      <c r="AF46" s="124">
        <v>0</v>
      </c>
      <c r="AG46" s="124">
        <v>0</v>
      </c>
      <c r="AH46" s="124">
        <v>0</v>
      </c>
      <c r="AI46" s="124">
        <v>186.886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186.886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-186.886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1868.86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1868.86</v>
      </c>
      <c r="DF46" s="123">
        <f t="shared" si="31"/>
        <v>186.886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-186.886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-194.398</v>
      </c>
      <c r="G47" s="124">
        <v>-194.398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194.398</v>
      </c>
      <c r="AF47" s="124">
        <v>0</v>
      </c>
      <c r="AG47" s="124">
        <v>0</v>
      </c>
      <c r="AH47" s="124">
        <v>0</v>
      </c>
      <c r="AI47" s="124">
        <v>194.398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194.398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-194.398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1943.98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1943.98</v>
      </c>
      <c r="DF47" s="123">
        <f t="shared" si="31"/>
        <v>194.398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-194.398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-204.65199999999999</v>
      </c>
      <c r="G48" s="124">
        <v>-204.65199999999999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204.65199999999999</v>
      </c>
      <c r="AF48" s="124">
        <v>0</v>
      </c>
      <c r="AG48" s="124">
        <v>0</v>
      </c>
      <c r="AH48" s="124">
        <v>0</v>
      </c>
      <c r="AI48" s="124">
        <v>204.65199999999999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204.65199999999999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-204.65199999999999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2046.52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2046.52</v>
      </c>
      <c r="DF48" s="123">
        <f t="shared" si="31"/>
        <v>204.65199999999999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-204.65199999999999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-219.482</v>
      </c>
      <c r="G49" s="124">
        <v>-219.482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219.482</v>
      </c>
      <c r="AF49" s="124">
        <v>0</v>
      </c>
      <c r="AG49" s="124">
        <v>0</v>
      </c>
      <c r="AH49" s="124">
        <v>0</v>
      </c>
      <c r="AI49" s="124">
        <v>219.482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219.482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-219.482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2194.8200000000002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2194.8200000000002</v>
      </c>
      <c r="DF49" s="123">
        <f t="shared" si="31"/>
        <v>219.482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-219.482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-235.184</v>
      </c>
      <c r="G50" s="124">
        <v>-235.184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235.184</v>
      </c>
      <c r="AF50" s="124">
        <v>0</v>
      </c>
      <c r="AG50" s="124">
        <v>0</v>
      </c>
      <c r="AH50" s="124">
        <v>0</v>
      </c>
      <c r="AI50" s="124">
        <v>235.184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235.184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-235.184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2351.84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2351.84</v>
      </c>
      <c r="DF50" s="123">
        <f t="shared" si="31"/>
        <v>235.184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-235.184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-260.27100000000002</v>
      </c>
      <c r="G51" s="124">
        <v>-260.27100000000002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260.27100000000002</v>
      </c>
      <c r="AF51" s="124">
        <v>0</v>
      </c>
      <c r="AG51" s="124">
        <v>0</v>
      </c>
      <c r="AH51" s="124">
        <v>0</v>
      </c>
      <c r="AI51" s="124">
        <v>260.27100000000002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260.27100000000002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-260.27100000000002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2602.71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2602.71</v>
      </c>
      <c r="DF51" s="123">
        <f t="shared" si="31"/>
        <v>260.27100000000002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-260.27100000000002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-280.62200000000001</v>
      </c>
      <c r="G52" s="124">
        <v>-280.62200000000001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280.62200000000001</v>
      </c>
      <c r="AF52" s="124">
        <v>0</v>
      </c>
      <c r="AG52" s="124">
        <v>0</v>
      </c>
      <c r="AH52" s="124">
        <v>0</v>
      </c>
      <c r="AI52" s="124">
        <v>280.62200000000001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280.62200000000001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-280.62200000000001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2806.2200000000003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2806.2200000000003</v>
      </c>
      <c r="DF52" s="123">
        <f t="shared" si="31"/>
        <v>280.62200000000001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-280.62200000000001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-309.58600000000001</v>
      </c>
      <c r="G53" s="124">
        <v>-309.58600000000001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309.58600000000001</v>
      </c>
      <c r="AF53" s="124">
        <v>0</v>
      </c>
      <c r="AG53" s="124">
        <v>0</v>
      </c>
      <c r="AH53" s="124">
        <v>0</v>
      </c>
      <c r="AI53" s="124">
        <v>309.58600000000001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309.58600000000001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-309.58600000000001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3095.86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3095.86</v>
      </c>
      <c r="DF53" s="123">
        <f t="shared" si="31"/>
        <v>309.58600000000001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-309.58600000000001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-283</v>
      </c>
      <c r="G54" s="124">
        <v>-283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283</v>
      </c>
      <c r="AF54" s="124">
        <v>0</v>
      </c>
      <c r="AG54" s="124">
        <v>0</v>
      </c>
      <c r="AH54" s="124">
        <v>0</v>
      </c>
      <c r="AI54" s="124">
        <v>283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283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-283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2830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2830</v>
      </c>
      <c r="DF54" s="123">
        <f t="shared" si="31"/>
        <v>283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-283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-234</v>
      </c>
      <c r="G55" s="124">
        <v>-234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234</v>
      </c>
      <c r="AF55" s="124">
        <v>0</v>
      </c>
      <c r="AG55" s="124">
        <v>0</v>
      </c>
      <c r="AH55" s="124">
        <v>0</v>
      </c>
      <c r="AI55" s="124">
        <v>234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234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-234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2340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2340</v>
      </c>
      <c r="DF55" s="123">
        <f t="shared" si="31"/>
        <v>234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-234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-179</v>
      </c>
      <c r="G56" s="124">
        <v>-179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179</v>
      </c>
      <c r="AF56" s="124">
        <v>0</v>
      </c>
      <c r="AG56" s="124">
        <v>0</v>
      </c>
      <c r="AH56" s="124">
        <v>0</v>
      </c>
      <c r="AI56" s="124">
        <v>179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179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-179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1790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1790</v>
      </c>
      <c r="DF56" s="123">
        <f t="shared" si="31"/>
        <v>179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-179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-147</v>
      </c>
      <c r="G57" s="124">
        <v>-147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147</v>
      </c>
      <c r="AF57" s="124">
        <v>0</v>
      </c>
      <c r="AG57" s="124">
        <v>0</v>
      </c>
      <c r="AH57" s="124">
        <v>0</v>
      </c>
      <c r="AI57" s="124">
        <v>147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147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-147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1470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1470</v>
      </c>
      <c r="DF57" s="123">
        <f t="shared" si="31"/>
        <v>147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-147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-118</v>
      </c>
      <c r="G58" s="124">
        <v>-118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118</v>
      </c>
      <c r="AF58" s="124">
        <v>0</v>
      </c>
      <c r="AG58" s="124">
        <v>0</v>
      </c>
      <c r="AH58" s="124">
        <v>0</v>
      </c>
      <c r="AI58" s="124">
        <v>118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118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-118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1180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1180</v>
      </c>
      <c r="DF58" s="123">
        <f t="shared" si="31"/>
        <v>118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-118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-110</v>
      </c>
      <c r="G59" s="124">
        <v>-110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110</v>
      </c>
      <c r="AF59" s="124">
        <v>0</v>
      </c>
      <c r="AG59" s="124">
        <v>0</v>
      </c>
      <c r="AH59" s="124">
        <v>0</v>
      </c>
      <c r="AI59" s="124">
        <v>110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110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-110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1100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1100</v>
      </c>
      <c r="DF59" s="123">
        <f t="shared" si="31"/>
        <v>110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-110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-89</v>
      </c>
      <c r="G60" s="124">
        <v>-89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89</v>
      </c>
      <c r="AF60" s="124">
        <v>0</v>
      </c>
      <c r="AG60" s="124">
        <v>0</v>
      </c>
      <c r="AH60" s="124">
        <v>0</v>
      </c>
      <c r="AI60" s="124">
        <v>89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89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-89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890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890</v>
      </c>
      <c r="DF60" s="123">
        <f t="shared" si="31"/>
        <v>89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-89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-75</v>
      </c>
      <c r="G61" s="124">
        <v>-75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75</v>
      </c>
      <c r="AF61" s="124">
        <v>0</v>
      </c>
      <c r="AG61" s="124">
        <v>0</v>
      </c>
      <c r="AH61" s="124">
        <v>0</v>
      </c>
      <c r="AI61" s="124">
        <v>75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75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-75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750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750</v>
      </c>
      <c r="DF61" s="123">
        <f t="shared" si="31"/>
        <v>75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-75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-52</v>
      </c>
      <c r="G62" s="124">
        <v>-52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52</v>
      </c>
      <c r="AF62" s="124">
        <v>0</v>
      </c>
      <c r="AG62" s="124">
        <v>0</v>
      </c>
      <c r="AH62" s="124">
        <v>0</v>
      </c>
      <c r="AI62" s="124">
        <v>52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52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-52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520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520</v>
      </c>
      <c r="DF62" s="123">
        <f t="shared" si="31"/>
        <v>52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-52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-26</v>
      </c>
      <c r="G63" s="124">
        <v>-26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26</v>
      </c>
      <c r="AF63" s="124">
        <v>0</v>
      </c>
      <c r="AG63" s="124">
        <v>0</v>
      </c>
      <c r="AH63" s="124">
        <v>0</v>
      </c>
      <c r="AI63" s="124">
        <v>26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26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-26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260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260</v>
      </c>
      <c r="DF63" s="123">
        <f t="shared" si="31"/>
        <v>26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-26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-31</v>
      </c>
      <c r="G64" s="124">
        <v>-31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31</v>
      </c>
      <c r="AF64" s="124">
        <v>0</v>
      </c>
      <c r="AG64" s="124">
        <v>0</v>
      </c>
      <c r="AH64" s="124">
        <v>0</v>
      </c>
      <c r="AI64" s="124">
        <v>31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31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-31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310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310</v>
      </c>
      <c r="DF64" s="123">
        <f t="shared" si="31"/>
        <v>31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-31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-40</v>
      </c>
      <c r="G65" s="124">
        <v>-40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40</v>
      </c>
      <c r="AF65" s="124">
        <v>0</v>
      </c>
      <c r="AG65" s="124">
        <v>0</v>
      </c>
      <c r="AH65" s="124">
        <v>0</v>
      </c>
      <c r="AI65" s="124">
        <v>40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40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-40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400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400</v>
      </c>
      <c r="DF65" s="123">
        <f t="shared" si="31"/>
        <v>40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-40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-60</v>
      </c>
      <c r="G66" s="124">
        <v>-60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60</v>
      </c>
      <c r="AF66" s="124">
        <v>0</v>
      </c>
      <c r="AG66" s="124">
        <v>0</v>
      </c>
      <c r="AH66" s="124">
        <v>0</v>
      </c>
      <c r="AI66" s="124">
        <v>60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60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-60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600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600</v>
      </c>
      <c r="DF66" s="123">
        <f t="shared" si="31"/>
        <v>60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-60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-20</v>
      </c>
      <c r="G67" s="124">
        <v>-20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20</v>
      </c>
      <c r="AF67" s="124">
        <v>0</v>
      </c>
      <c r="AG67" s="124">
        <v>0</v>
      </c>
      <c r="AH67" s="124">
        <v>0</v>
      </c>
      <c r="AI67" s="124">
        <v>20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20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-20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200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200</v>
      </c>
      <c r="DF67" s="123">
        <f t="shared" si="31"/>
        <v>20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-20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-50</v>
      </c>
      <c r="G68" s="124">
        <v>-50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50</v>
      </c>
      <c r="AF68" s="124">
        <v>0</v>
      </c>
      <c r="AG68" s="124">
        <v>0</v>
      </c>
      <c r="AH68" s="124">
        <v>0</v>
      </c>
      <c r="AI68" s="124">
        <v>50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50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-50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500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500</v>
      </c>
      <c r="DF68" s="123">
        <f t="shared" ref="DF68:DF99" si="59">AR68+AU68+BB68+BI68+BP68</f>
        <v>50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-50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-100</v>
      </c>
      <c r="G69" s="124">
        <v>-100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100</v>
      </c>
      <c r="AF69" s="124">
        <v>0</v>
      </c>
      <c r="AG69" s="124">
        <v>0</v>
      </c>
      <c r="AH69" s="124">
        <v>0</v>
      </c>
      <c r="AI69" s="124">
        <v>100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100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-100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1000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1000</v>
      </c>
      <c r="DF69" s="123">
        <f t="shared" si="59"/>
        <v>100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-100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-167</v>
      </c>
      <c r="G70" s="124">
        <v>-167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167</v>
      </c>
      <c r="AF70" s="124">
        <v>0</v>
      </c>
      <c r="AG70" s="124">
        <v>0</v>
      </c>
      <c r="AH70" s="124">
        <v>0</v>
      </c>
      <c r="AI70" s="124">
        <v>167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167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-167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1670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1670</v>
      </c>
      <c r="DF70" s="123">
        <f t="shared" si="59"/>
        <v>167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-167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-162</v>
      </c>
      <c r="G71" s="124">
        <v>-162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162</v>
      </c>
      <c r="AF71" s="124">
        <v>0</v>
      </c>
      <c r="AG71" s="124">
        <v>0</v>
      </c>
      <c r="AH71" s="124">
        <v>0</v>
      </c>
      <c r="AI71" s="124">
        <v>162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162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-162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1620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1620</v>
      </c>
      <c r="DF71" s="123">
        <f t="shared" si="59"/>
        <v>162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-162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-131</v>
      </c>
      <c r="G72" s="124">
        <v>-131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131</v>
      </c>
      <c r="AF72" s="124">
        <v>0</v>
      </c>
      <c r="AG72" s="124">
        <v>0</v>
      </c>
      <c r="AH72" s="124">
        <v>0</v>
      </c>
      <c r="AI72" s="124">
        <v>131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131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-131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1310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1310</v>
      </c>
      <c r="DF72" s="123">
        <f t="shared" si="59"/>
        <v>131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-131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-102</v>
      </c>
      <c r="G73" s="124">
        <v>-102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102</v>
      </c>
      <c r="AF73" s="124">
        <v>0</v>
      </c>
      <c r="AG73" s="124">
        <v>0</v>
      </c>
      <c r="AH73" s="124">
        <v>0</v>
      </c>
      <c r="AI73" s="124">
        <v>102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102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-102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1020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1020</v>
      </c>
      <c r="DF73" s="123">
        <f t="shared" si="59"/>
        <v>102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-102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-159</v>
      </c>
      <c r="G74" s="124">
        <v>-159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159</v>
      </c>
      <c r="AF74" s="124">
        <v>0</v>
      </c>
      <c r="AG74" s="124">
        <v>0</v>
      </c>
      <c r="AH74" s="124">
        <v>0</v>
      </c>
      <c r="AI74" s="124">
        <v>159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159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-159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1590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1590</v>
      </c>
      <c r="DF74" s="123">
        <f t="shared" si="59"/>
        <v>159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-159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-39</v>
      </c>
      <c r="G75" s="124">
        <v>-39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39</v>
      </c>
      <c r="AF75" s="124">
        <v>0</v>
      </c>
      <c r="AG75" s="124">
        <v>0</v>
      </c>
      <c r="AH75" s="124">
        <v>0</v>
      </c>
      <c r="AI75" s="124">
        <v>39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39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-39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390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390</v>
      </c>
      <c r="DF75" s="123">
        <f t="shared" si="59"/>
        <v>39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-39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-57</v>
      </c>
      <c r="G76" s="124">
        <v>-57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57</v>
      </c>
      <c r="AF76" s="124">
        <v>0</v>
      </c>
      <c r="AG76" s="124">
        <v>0</v>
      </c>
      <c r="AH76" s="124">
        <v>0</v>
      </c>
      <c r="AI76" s="124">
        <v>57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57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-57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570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570</v>
      </c>
      <c r="DF76" s="123">
        <f t="shared" si="59"/>
        <v>57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-57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-66</v>
      </c>
      <c r="G77" s="124">
        <v>-66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66</v>
      </c>
      <c r="AF77" s="124">
        <v>0</v>
      </c>
      <c r="AG77" s="124">
        <v>0</v>
      </c>
      <c r="AH77" s="124">
        <v>0</v>
      </c>
      <c r="AI77" s="124">
        <v>66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66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-66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660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660</v>
      </c>
      <c r="DF77" s="123">
        <f t="shared" si="59"/>
        <v>66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-66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-84</v>
      </c>
      <c r="G78" s="124">
        <v>-84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84</v>
      </c>
      <c r="AF78" s="124">
        <v>0</v>
      </c>
      <c r="AG78" s="124">
        <v>0</v>
      </c>
      <c r="AH78" s="124">
        <v>0</v>
      </c>
      <c r="AI78" s="124">
        <v>84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84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-84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840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840</v>
      </c>
      <c r="DF78" s="123">
        <f t="shared" si="59"/>
        <v>84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-84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-103</v>
      </c>
      <c r="G79" s="124">
        <v>-103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103</v>
      </c>
      <c r="AF79" s="124">
        <v>0</v>
      </c>
      <c r="AG79" s="124">
        <v>0</v>
      </c>
      <c r="AH79" s="124">
        <v>0</v>
      </c>
      <c r="AI79" s="124">
        <v>103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103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-103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1030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1030</v>
      </c>
      <c r="DF79" s="123">
        <f t="shared" si="59"/>
        <v>103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-103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-121</v>
      </c>
      <c r="G80" s="124">
        <v>-121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121</v>
      </c>
      <c r="AF80" s="124">
        <v>0</v>
      </c>
      <c r="AG80" s="124">
        <v>0</v>
      </c>
      <c r="AH80" s="124">
        <v>0</v>
      </c>
      <c r="AI80" s="124">
        <v>121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121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-121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1210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1210</v>
      </c>
      <c r="DF80" s="123">
        <f t="shared" si="59"/>
        <v>121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-121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-191</v>
      </c>
      <c r="G81" s="124">
        <v>-191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191</v>
      </c>
      <c r="AF81" s="124">
        <v>0</v>
      </c>
      <c r="AG81" s="124">
        <v>0</v>
      </c>
      <c r="AH81" s="124">
        <v>0</v>
      </c>
      <c r="AI81" s="124">
        <v>191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191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-191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1910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1910</v>
      </c>
      <c r="DF81" s="123">
        <f t="shared" si="59"/>
        <v>191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-191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-282</v>
      </c>
      <c r="G82" s="124">
        <v>-282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282</v>
      </c>
      <c r="AF82" s="124">
        <v>0</v>
      </c>
      <c r="AG82" s="124">
        <v>0</v>
      </c>
      <c r="AH82" s="124">
        <v>0</v>
      </c>
      <c r="AI82" s="124">
        <v>282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282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-282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2820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2820</v>
      </c>
      <c r="DF82" s="123">
        <f t="shared" si="59"/>
        <v>282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-282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-316.92700000000002</v>
      </c>
      <c r="G83" s="124">
        <v>-316.92700000000002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316.92700000000002</v>
      </c>
      <c r="AF83" s="124">
        <v>0</v>
      </c>
      <c r="AG83" s="124">
        <v>0</v>
      </c>
      <c r="AH83" s="124">
        <v>0</v>
      </c>
      <c r="AI83" s="124">
        <v>316.92700000000002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316.92700000000002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-316.92700000000002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3169.2700000000004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3169.2700000000004</v>
      </c>
      <c r="DF83" s="123">
        <f t="shared" si="59"/>
        <v>316.92700000000002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-316.92700000000002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-312.94</v>
      </c>
      <c r="G84" s="124">
        <v>-312.94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312.94</v>
      </c>
      <c r="AF84" s="124">
        <v>0</v>
      </c>
      <c r="AG84" s="124">
        <v>0</v>
      </c>
      <c r="AH84" s="124">
        <v>0</v>
      </c>
      <c r="AI84" s="124">
        <v>312.94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312.94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-312.94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3129.4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3129.4</v>
      </c>
      <c r="DF84" s="123">
        <f t="shared" si="59"/>
        <v>312.94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-312.94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-325.14400000000001</v>
      </c>
      <c r="G85" s="124">
        <v>-325.14400000000001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325.14400000000001</v>
      </c>
      <c r="AF85" s="124">
        <v>0</v>
      </c>
      <c r="AG85" s="124">
        <v>0</v>
      </c>
      <c r="AH85" s="124">
        <v>0</v>
      </c>
      <c r="AI85" s="124">
        <v>325.14400000000001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325.14400000000001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-325.14400000000001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3251.44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3251.44</v>
      </c>
      <c r="DF85" s="123">
        <f t="shared" si="59"/>
        <v>325.14400000000001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-325.14400000000001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-338.42099999999999</v>
      </c>
      <c r="G86" s="124">
        <v>-338.42099999999999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338.42099999999999</v>
      </c>
      <c r="AF86" s="124">
        <v>0</v>
      </c>
      <c r="AG86" s="124">
        <v>0</v>
      </c>
      <c r="AH86" s="124">
        <v>0</v>
      </c>
      <c r="AI86" s="124">
        <v>338.42099999999999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338.42099999999999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-338.42099999999999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3384.21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3384.21</v>
      </c>
      <c r="DF86" s="123">
        <f t="shared" si="59"/>
        <v>338.42099999999999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-338.42099999999999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-359.39499999999998</v>
      </c>
      <c r="G87" s="124">
        <v>-359.39499999999998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359.39499999999998</v>
      </c>
      <c r="AF87" s="124">
        <v>0</v>
      </c>
      <c r="AG87" s="124">
        <v>0</v>
      </c>
      <c r="AH87" s="124">
        <v>0</v>
      </c>
      <c r="AI87" s="124">
        <v>359.39499999999998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359.39499999999998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-359.39499999999998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3593.95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3593.95</v>
      </c>
      <c r="DF87" s="123">
        <f t="shared" si="59"/>
        <v>359.39499999999998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-359.39499999999998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-367.47</v>
      </c>
      <c r="G88" s="124">
        <v>-367.47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367.47</v>
      </c>
      <c r="AF88" s="124">
        <v>0</v>
      </c>
      <c r="AG88" s="124">
        <v>0</v>
      </c>
      <c r="AH88" s="124">
        <v>0</v>
      </c>
      <c r="AI88" s="124">
        <v>367.47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367.47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-367.47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3674.7000000000003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3674.7000000000003</v>
      </c>
      <c r="DF88" s="123">
        <f t="shared" si="59"/>
        <v>367.47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-367.47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-363</v>
      </c>
      <c r="G89" s="124">
        <v>-363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363</v>
      </c>
      <c r="AF89" s="124">
        <v>0</v>
      </c>
      <c r="AG89" s="124">
        <v>0</v>
      </c>
      <c r="AH89" s="124">
        <v>0</v>
      </c>
      <c r="AI89" s="124">
        <v>363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363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-363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3630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3630</v>
      </c>
      <c r="DF89" s="123">
        <f t="shared" si="59"/>
        <v>363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-363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-328</v>
      </c>
      <c r="G90" s="124">
        <v>-328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328</v>
      </c>
      <c r="AF90" s="124">
        <v>0</v>
      </c>
      <c r="AG90" s="124">
        <v>0</v>
      </c>
      <c r="AH90" s="124">
        <v>0</v>
      </c>
      <c r="AI90" s="124">
        <v>328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328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-328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3280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3280</v>
      </c>
      <c r="DF90" s="123">
        <f t="shared" si="59"/>
        <v>328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-328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-20</v>
      </c>
      <c r="D91" s="124">
        <v>0</v>
      </c>
      <c r="E91" s="124">
        <v>0</v>
      </c>
      <c r="F91" s="124">
        <v>-238</v>
      </c>
      <c r="G91" s="124">
        <v>-258</v>
      </c>
      <c r="H91" s="118"/>
      <c r="I91" s="33">
        <v>89</v>
      </c>
      <c r="J91" s="124">
        <v>20</v>
      </c>
      <c r="K91" s="124">
        <v>0</v>
      </c>
      <c r="L91" s="124">
        <v>0</v>
      </c>
      <c r="M91" s="124">
        <v>0</v>
      </c>
      <c r="N91" s="124">
        <v>20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238</v>
      </c>
      <c r="AF91" s="124">
        <v>0</v>
      </c>
      <c r="AG91" s="124">
        <v>0</v>
      </c>
      <c r="AH91" s="124">
        <v>0</v>
      </c>
      <c r="AI91" s="124">
        <v>238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20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-20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238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-238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200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200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2380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2380</v>
      </c>
      <c r="DF91" s="123">
        <f t="shared" si="59"/>
        <v>258</v>
      </c>
      <c r="DG91" s="123">
        <f t="shared" si="60"/>
        <v>-20</v>
      </c>
      <c r="DH91" s="123">
        <f t="shared" si="61"/>
        <v>0</v>
      </c>
      <c r="DI91" s="123">
        <f t="shared" si="62"/>
        <v>0</v>
      </c>
      <c r="DJ91" s="123">
        <f t="shared" si="63"/>
        <v>-238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-50</v>
      </c>
      <c r="D92" s="124">
        <v>0</v>
      </c>
      <c r="E92" s="124">
        <v>0</v>
      </c>
      <c r="F92" s="124">
        <v>-124</v>
      </c>
      <c r="G92" s="124">
        <v>-174</v>
      </c>
      <c r="H92" s="118"/>
      <c r="I92" s="33">
        <v>90</v>
      </c>
      <c r="J92" s="124">
        <v>50</v>
      </c>
      <c r="K92" s="124">
        <v>0</v>
      </c>
      <c r="L92" s="124">
        <v>0</v>
      </c>
      <c r="M92" s="124">
        <v>0</v>
      </c>
      <c r="N92" s="124">
        <v>50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124</v>
      </c>
      <c r="AF92" s="124">
        <v>0</v>
      </c>
      <c r="AG92" s="124">
        <v>0</v>
      </c>
      <c r="AH92" s="124">
        <v>0</v>
      </c>
      <c r="AI92" s="124">
        <v>124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50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-50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124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-124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500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500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1240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1240</v>
      </c>
      <c r="DF92" s="123">
        <f t="shared" si="59"/>
        <v>174</v>
      </c>
      <c r="DG92" s="123">
        <f t="shared" si="60"/>
        <v>-50</v>
      </c>
      <c r="DH92" s="123">
        <f t="shared" si="61"/>
        <v>0</v>
      </c>
      <c r="DI92" s="123">
        <f t="shared" si="62"/>
        <v>0</v>
      </c>
      <c r="DJ92" s="123">
        <f t="shared" si="63"/>
        <v>-124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-30.481999999999999</v>
      </c>
      <c r="D93" s="124">
        <v>0</v>
      </c>
      <c r="E93" s="124">
        <v>0</v>
      </c>
      <c r="F93" s="124">
        <v>-41.518000000000001</v>
      </c>
      <c r="G93" s="124">
        <v>-72</v>
      </c>
      <c r="H93" s="118"/>
      <c r="I93" s="33">
        <v>91</v>
      </c>
      <c r="J93" s="124">
        <v>30.481999999999999</v>
      </c>
      <c r="K93" s="124">
        <v>0</v>
      </c>
      <c r="L93" s="124">
        <v>0</v>
      </c>
      <c r="M93" s="124">
        <v>0</v>
      </c>
      <c r="N93" s="124">
        <v>30.481999999999999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41.518000000000001</v>
      </c>
      <c r="AF93" s="124">
        <v>0</v>
      </c>
      <c r="AG93" s="124">
        <v>0</v>
      </c>
      <c r="AH93" s="124">
        <v>0</v>
      </c>
      <c r="AI93" s="124">
        <v>41.518000000000001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30.481999999999999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-30.481999999999999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41.518000000000001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-41.518000000000001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304.82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304.82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415.18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415.18</v>
      </c>
      <c r="DF93" s="123">
        <f t="shared" si="59"/>
        <v>72</v>
      </c>
      <c r="DG93" s="123">
        <f t="shared" si="60"/>
        <v>-30.481999999999999</v>
      </c>
      <c r="DH93" s="123">
        <f t="shared" si="61"/>
        <v>0</v>
      </c>
      <c r="DI93" s="123">
        <f t="shared" si="62"/>
        <v>0</v>
      </c>
      <c r="DJ93" s="123">
        <f t="shared" si="63"/>
        <v>-41.518000000000001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7.0608000000000004E-2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-7.0608000000000004E-2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2.8729330000000006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-2.8729330000000006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7.0608000000000004E-2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7.0608000000000004E-2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2.8729330000000002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2.8729330000000002</v>
      </c>
      <c r="DE99" s="128"/>
      <c r="DF99" s="123">
        <f t="shared" si="59"/>
        <v>2.9435410000000006</v>
      </c>
      <c r="DG99" s="123">
        <f t="shared" si="60"/>
        <v>-7.0608000000000004E-2</v>
      </c>
      <c r="DH99" s="123">
        <f t="shared" si="61"/>
        <v>0</v>
      </c>
      <c r="DI99" s="123">
        <f t="shared" si="62"/>
        <v>0</v>
      </c>
      <c r="DJ99" s="123">
        <f t="shared" si="63"/>
        <v>-2.8729330000000006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44940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44940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17.184000000000001</v>
      </c>
      <c r="C3" s="22">
        <f>B3</f>
        <v>17.184000000000001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7.1846303999999996</v>
      </c>
      <c r="K3" s="23">
        <v>4.1069759999999995</v>
      </c>
      <c r="L3" s="23">
        <v>0</v>
      </c>
      <c r="M3" s="23">
        <v>0.87466559999999993</v>
      </c>
      <c r="N3" s="23">
        <v>5.0177279999999991</v>
      </c>
      <c r="O3" s="23">
        <f t="shared" ref="O3" si="0">$C3*I3/$I3</f>
        <v>17.184000000000001</v>
      </c>
      <c r="P3" s="24"/>
      <c r="Q3" s="81">
        <f>O3+P3</f>
        <v>17.184000000000001</v>
      </c>
      <c r="S3" s="78">
        <f t="shared" ref="S3:S66" si="1">J3</f>
        <v>7.1846303999999996</v>
      </c>
      <c r="T3" s="78">
        <f t="shared" ref="T3:T66" si="2">K3</f>
        <v>4.1069759999999995</v>
      </c>
      <c r="U3" s="78">
        <f t="shared" ref="U3:U66" si="3">L3</f>
        <v>0</v>
      </c>
      <c r="V3" s="78">
        <f t="shared" ref="V3:V66" si="4">M3</f>
        <v>0.87466559999999993</v>
      </c>
      <c r="W3" s="78">
        <f t="shared" ref="W3:W66" si="5">N3</f>
        <v>5.0177279999999991</v>
      </c>
    </row>
    <row r="4" spans="1:23">
      <c r="A4" s="8" t="s">
        <v>46</v>
      </c>
      <c r="B4" s="22">
        <v>18.123999999999999</v>
      </c>
      <c r="C4" s="22">
        <f t="shared" ref="C4:C67" si="6">B4</f>
        <v>18.123999999999999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7.5776443999999996</v>
      </c>
      <c r="K4" s="23">
        <v>4.3316359999999987</v>
      </c>
      <c r="L4" s="23">
        <v>0</v>
      </c>
      <c r="M4" s="23">
        <v>0.92251159999999977</v>
      </c>
      <c r="N4" s="23">
        <v>5.2922079999999987</v>
      </c>
      <c r="O4" s="23">
        <f t="shared" ref="O4:O67" si="8">$C4*I4/$I4</f>
        <v>18.123999999999999</v>
      </c>
      <c r="P4" s="24"/>
      <c r="Q4" s="81">
        <f t="shared" ref="Q4:Q67" si="9">O4+P4</f>
        <v>18.123999999999999</v>
      </c>
      <c r="S4" s="78">
        <f t="shared" si="1"/>
        <v>7.5776443999999996</v>
      </c>
      <c r="T4" s="78">
        <f t="shared" si="2"/>
        <v>4.3316359999999987</v>
      </c>
      <c r="U4" s="78">
        <f t="shared" si="3"/>
        <v>0</v>
      </c>
      <c r="V4" s="78">
        <f t="shared" si="4"/>
        <v>0.92251159999999977</v>
      </c>
      <c r="W4" s="78">
        <f t="shared" si="5"/>
        <v>5.2922079999999987</v>
      </c>
    </row>
    <row r="5" spans="1:23">
      <c r="A5" s="8" t="s">
        <v>47</v>
      </c>
      <c r="B5" s="22">
        <v>16.972000000000001</v>
      </c>
      <c r="C5" s="22">
        <f t="shared" si="6"/>
        <v>16.972000000000001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7.0959932000000006</v>
      </c>
      <c r="K5" s="23">
        <v>4.0563079999999996</v>
      </c>
      <c r="L5" s="23">
        <v>0</v>
      </c>
      <c r="M5" s="23">
        <v>0.86387479999999994</v>
      </c>
      <c r="N5" s="23">
        <v>4.9558239999999998</v>
      </c>
      <c r="O5" s="23">
        <f t="shared" si="8"/>
        <v>16.972000000000001</v>
      </c>
      <c r="P5" s="24"/>
      <c r="Q5" s="81">
        <f t="shared" si="9"/>
        <v>16.972000000000001</v>
      </c>
      <c r="S5" s="78">
        <f t="shared" si="1"/>
        <v>7.0959932000000006</v>
      </c>
      <c r="T5" s="78">
        <f t="shared" si="2"/>
        <v>4.0563079999999996</v>
      </c>
      <c r="U5" s="78">
        <f t="shared" si="3"/>
        <v>0</v>
      </c>
      <c r="V5" s="78">
        <f t="shared" si="4"/>
        <v>0.86387479999999994</v>
      </c>
      <c r="W5" s="78">
        <f t="shared" si="5"/>
        <v>4.9558239999999998</v>
      </c>
    </row>
    <row r="6" spans="1:23">
      <c r="A6" s="8" t="s">
        <v>48</v>
      </c>
      <c r="B6" s="22">
        <v>16.052</v>
      </c>
      <c r="C6" s="22">
        <f t="shared" si="6"/>
        <v>16.052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6.7113411999999997</v>
      </c>
      <c r="K6" s="23">
        <v>3.8364279999999993</v>
      </c>
      <c r="L6" s="23">
        <v>0</v>
      </c>
      <c r="M6" s="23">
        <v>0.81704679999999985</v>
      </c>
      <c r="N6" s="23">
        <v>4.6871839999999994</v>
      </c>
      <c r="O6" s="23">
        <f t="shared" si="8"/>
        <v>16.052</v>
      </c>
      <c r="P6" s="24"/>
      <c r="Q6" s="81">
        <f t="shared" si="9"/>
        <v>16.052</v>
      </c>
      <c r="S6" s="78">
        <f t="shared" si="1"/>
        <v>6.7113411999999997</v>
      </c>
      <c r="T6" s="78">
        <f t="shared" si="2"/>
        <v>3.8364279999999993</v>
      </c>
      <c r="U6" s="78">
        <f t="shared" si="3"/>
        <v>0</v>
      </c>
      <c r="V6" s="78">
        <f t="shared" si="4"/>
        <v>0.81704679999999985</v>
      </c>
      <c r="W6" s="78">
        <f t="shared" si="5"/>
        <v>4.6871839999999994</v>
      </c>
    </row>
    <row r="7" spans="1:23">
      <c r="A7" s="8" t="s">
        <v>49</v>
      </c>
      <c r="B7" s="22">
        <v>15.704000000000001</v>
      </c>
      <c r="C7" s="22">
        <f t="shared" si="6"/>
        <v>15.704000000000001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6.5658423999999993</v>
      </c>
      <c r="K7" s="23">
        <v>3.7532559999999995</v>
      </c>
      <c r="L7" s="23">
        <v>0</v>
      </c>
      <c r="M7" s="23">
        <v>0.79933359999999998</v>
      </c>
      <c r="N7" s="23">
        <v>4.5855679999999994</v>
      </c>
      <c r="O7" s="23">
        <f t="shared" si="8"/>
        <v>15.704000000000001</v>
      </c>
      <c r="P7" s="24"/>
      <c r="Q7" s="81">
        <f t="shared" si="9"/>
        <v>15.704000000000001</v>
      </c>
      <c r="S7" s="78">
        <f t="shared" si="1"/>
        <v>6.5658423999999993</v>
      </c>
      <c r="T7" s="78">
        <f t="shared" si="2"/>
        <v>3.7532559999999995</v>
      </c>
      <c r="U7" s="78">
        <f t="shared" si="3"/>
        <v>0</v>
      </c>
      <c r="V7" s="78">
        <f t="shared" si="4"/>
        <v>0.79933359999999998</v>
      </c>
      <c r="W7" s="78">
        <f t="shared" si="5"/>
        <v>4.5855679999999994</v>
      </c>
    </row>
    <row r="8" spans="1:23">
      <c r="A8" s="8" t="s">
        <v>50</v>
      </c>
      <c r="B8" s="22">
        <v>15.112</v>
      </c>
      <c r="C8" s="22">
        <f t="shared" si="6"/>
        <v>15.112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6.3183271999999988</v>
      </c>
      <c r="K8" s="23">
        <v>3.6117679999999992</v>
      </c>
      <c r="L8" s="23">
        <v>0</v>
      </c>
      <c r="M8" s="23">
        <v>0.76920079999999991</v>
      </c>
      <c r="N8" s="23">
        <v>4.4127039999999997</v>
      </c>
      <c r="O8" s="23">
        <f t="shared" si="8"/>
        <v>15.112</v>
      </c>
      <c r="P8" s="24"/>
      <c r="Q8" s="81">
        <f t="shared" si="9"/>
        <v>15.112</v>
      </c>
      <c r="S8" s="78">
        <f t="shared" si="1"/>
        <v>6.3183271999999988</v>
      </c>
      <c r="T8" s="78">
        <f t="shared" si="2"/>
        <v>3.6117679999999992</v>
      </c>
      <c r="U8" s="78">
        <f t="shared" si="3"/>
        <v>0</v>
      </c>
      <c r="V8" s="78">
        <f t="shared" si="4"/>
        <v>0.76920079999999991</v>
      </c>
      <c r="W8" s="78">
        <f t="shared" si="5"/>
        <v>4.4127039999999997</v>
      </c>
    </row>
    <row r="9" spans="1:23">
      <c r="A9" s="8" t="s">
        <v>51</v>
      </c>
      <c r="B9" s="22">
        <v>16.263999999999999</v>
      </c>
      <c r="C9" s="22">
        <f t="shared" si="6"/>
        <v>16.263999999999999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6.7999783999999988</v>
      </c>
      <c r="K9" s="23">
        <v>3.8870959999999992</v>
      </c>
      <c r="L9" s="23">
        <v>0</v>
      </c>
      <c r="M9" s="23">
        <v>0.82783759999999984</v>
      </c>
      <c r="N9" s="23">
        <v>4.7490879999999995</v>
      </c>
      <c r="O9" s="23">
        <f t="shared" si="8"/>
        <v>16.263999999999999</v>
      </c>
      <c r="P9" s="24"/>
      <c r="Q9" s="81">
        <f t="shared" si="9"/>
        <v>16.263999999999999</v>
      </c>
      <c r="S9" s="78">
        <f t="shared" si="1"/>
        <v>6.7999783999999988</v>
      </c>
      <c r="T9" s="78">
        <f t="shared" si="2"/>
        <v>3.8870959999999992</v>
      </c>
      <c r="U9" s="78">
        <f t="shared" si="3"/>
        <v>0</v>
      </c>
      <c r="V9" s="78">
        <f t="shared" si="4"/>
        <v>0.82783759999999984</v>
      </c>
      <c r="W9" s="78">
        <f t="shared" si="5"/>
        <v>4.7490879999999995</v>
      </c>
    </row>
    <row r="10" spans="1:23">
      <c r="A10" s="8" t="s">
        <v>52</v>
      </c>
      <c r="B10" s="22">
        <v>16.648</v>
      </c>
      <c r="C10" s="22">
        <f t="shared" si="6"/>
        <v>16.648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6.9605287999999996</v>
      </c>
      <c r="K10" s="23">
        <v>3.9788719999999991</v>
      </c>
      <c r="L10" s="23">
        <v>0</v>
      </c>
      <c r="M10" s="23">
        <v>0.84738319999999989</v>
      </c>
      <c r="N10" s="23">
        <v>4.8612159999999998</v>
      </c>
      <c r="O10" s="23">
        <f t="shared" si="8"/>
        <v>16.648</v>
      </c>
      <c r="P10" s="24"/>
      <c r="Q10" s="81">
        <f t="shared" si="9"/>
        <v>16.648</v>
      </c>
      <c r="S10" s="78">
        <f t="shared" si="1"/>
        <v>6.9605287999999996</v>
      </c>
      <c r="T10" s="78">
        <f t="shared" si="2"/>
        <v>3.9788719999999991</v>
      </c>
      <c r="U10" s="78">
        <f t="shared" si="3"/>
        <v>0</v>
      </c>
      <c r="V10" s="78">
        <f t="shared" si="4"/>
        <v>0.84738319999999989</v>
      </c>
      <c r="W10" s="78">
        <f t="shared" si="5"/>
        <v>4.8612159999999998</v>
      </c>
    </row>
    <row r="11" spans="1:23">
      <c r="A11" s="8" t="s">
        <v>53</v>
      </c>
      <c r="B11" s="22">
        <v>15.34</v>
      </c>
      <c r="C11" s="22">
        <f t="shared" si="6"/>
        <v>15.34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6.4136539999999993</v>
      </c>
      <c r="K11" s="23">
        <v>3.6662599999999994</v>
      </c>
      <c r="L11" s="23">
        <v>0</v>
      </c>
      <c r="M11" s="23">
        <v>0.78080599999999989</v>
      </c>
      <c r="N11" s="23">
        <v>4.4792799999999993</v>
      </c>
      <c r="O11" s="23">
        <f t="shared" si="8"/>
        <v>15.34</v>
      </c>
      <c r="P11" s="24"/>
      <c r="Q11" s="81">
        <f t="shared" si="9"/>
        <v>15.34</v>
      </c>
      <c r="S11" s="78">
        <f t="shared" si="1"/>
        <v>6.4136539999999993</v>
      </c>
      <c r="T11" s="78">
        <f t="shared" si="2"/>
        <v>3.6662599999999994</v>
      </c>
      <c r="U11" s="78">
        <f t="shared" si="3"/>
        <v>0</v>
      </c>
      <c r="V11" s="78">
        <f t="shared" si="4"/>
        <v>0.78080599999999989</v>
      </c>
      <c r="W11" s="78">
        <f t="shared" si="5"/>
        <v>4.4792799999999993</v>
      </c>
    </row>
    <row r="12" spans="1:23">
      <c r="A12" s="8" t="s">
        <v>54</v>
      </c>
      <c r="B12" s="22">
        <v>14.476000000000001</v>
      </c>
      <c r="C12" s="22">
        <f t="shared" si="6"/>
        <v>14.476000000000001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6.0524155999999998</v>
      </c>
      <c r="K12" s="23">
        <v>3.4597639999999998</v>
      </c>
      <c r="L12" s="23">
        <v>0</v>
      </c>
      <c r="M12" s="23">
        <v>0.73682839999999983</v>
      </c>
      <c r="N12" s="23">
        <v>4.2269919999999992</v>
      </c>
      <c r="O12" s="23">
        <f t="shared" si="8"/>
        <v>14.476000000000001</v>
      </c>
      <c r="P12" s="24"/>
      <c r="Q12" s="81">
        <f t="shared" si="9"/>
        <v>14.476000000000001</v>
      </c>
      <c r="S12" s="78">
        <f t="shared" si="1"/>
        <v>6.0524155999999998</v>
      </c>
      <c r="T12" s="78">
        <f t="shared" si="2"/>
        <v>3.4597639999999998</v>
      </c>
      <c r="U12" s="78">
        <f t="shared" si="3"/>
        <v>0</v>
      </c>
      <c r="V12" s="78">
        <f t="shared" si="4"/>
        <v>0.73682839999999983</v>
      </c>
      <c r="W12" s="78">
        <f t="shared" si="5"/>
        <v>4.2269919999999992</v>
      </c>
    </row>
    <row r="13" spans="1:23">
      <c r="A13" s="8" t="s">
        <v>55</v>
      </c>
      <c r="B13" s="22">
        <v>13.592000000000001</v>
      </c>
      <c r="C13" s="22">
        <f t="shared" si="6"/>
        <v>13.592000000000001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5.6828151999999994</v>
      </c>
      <c r="K13" s="23">
        <v>3.2484879999999992</v>
      </c>
      <c r="L13" s="23">
        <v>0</v>
      </c>
      <c r="M13" s="23">
        <v>0.69183279999999991</v>
      </c>
      <c r="N13" s="23">
        <v>3.9688639999999991</v>
      </c>
      <c r="O13" s="23">
        <f t="shared" si="8"/>
        <v>13.592000000000001</v>
      </c>
      <c r="P13" s="24"/>
      <c r="Q13" s="81">
        <f t="shared" si="9"/>
        <v>13.592000000000001</v>
      </c>
      <c r="S13" s="78">
        <f t="shared" si="1"/>
        <v>5.6828151999999994</v>
      </c>
      <c r="T13" s="78">
        <f t="shared" si="2"/>
        <v>3.2484879999999992</v>
      </c>
      <c r="U13" s="78">
        <f t="shared" si="3"/>
        <v>0</v>
      </c>
      <c r="V13" s="78">
        <f t="shared" si="4"/>
        <v>0.69183279999999991</v>
      </c>
      <c r="W13" s="78">
        <f t="shared" si="5"/>
        <v>3.9688639999999991</v>
      </c>
    </row>
    <row r="14" spans="1:23">
      <c r="A14" s="8" t="s">
        <v>56</v>
      </c>
      <c r="B14" s="22">
        <v>13.096</v>
      </c>
      <c r="C14" s="22">
        <f t="shared" si="6"/>
        <v>13.096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5.4754375999999993</v>
      </c>
      <c r="K14" s="23">
        <v>3.1299439999999996</v>
      </c>
      <c r="L14" s="23">
        <v>0</v>
      </c>
      <c r="M14" s="23">
        <v>0.66658639999999991</v>
      </c>
      <c r="N14" s="23">
        <v>3.824031999999999</v>
      </c>
      <c r="O14" s="23">
        <f t="shared" si="8"/>
        <v>13.096</v>
      </c>
      <c r="P14" s="24"/>
      <c r="Q14" s="81">
        <f t="shared" si="9"/>
        <v>13.096</v>
      </c>
      <c r="S14" s="78">
        <f t="shared" si="1"/>
        <v>5.4754375999999993</v>
      </c>
      <c r="T14" s="78">
        <f t="shared" si="2"/>
        <v>3.1299439999999996</v>
      </c>
      <c r="U14" s="78">
        <f t="shared" si="3"/>
        <v>0</v>
      </c>
      <c r="V14" s="78">
        <f t="shared" si="4"/>
        <v>0.66658639999999991</v>
      </c>
      <c r="W14" s="78">
        <f t="shared" si="5"/>
        <v>3.824031999999999</v>
      </c>
    </row>
    <row r="15" spans="1:23">
      <c r="A15" s="8" t="s">
        <v>57</v>
      </c>
      <c r="B15" s="22">
        <v>14.612</v>
      </c>
      <c r="C15" s="22">
        <f t="shared" si="6"/>
        <v>14.612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6.1092771999999993</v>
      </c>
      <c r="K15" s="23">
        <v>3.4922679999999993</v>
      </c>
      <c r="L15" s="23">
        <v>0</v>
      </c>
      <c r="M15" s="23">
        <v>0.74375079999999982</v>
      </c>
      <c r="N15" s="23">
        <v>4.2667039999999989</v>
      </c>
      <c r="O15" s="23">
        <f t="shared" si="8"/>
        <v>14.612</v>
      </c>
      <c r="P15" s="24"/>
      <c r="Q15" s="81">
        <f t="shared" si="9"/>
        <v>14.612</v>
      </c>
      <c r="S15" s="78">
        <f t="shared" si="1"/>
        <v>6.1092771999999993</v>
      </c>
      <c r="T15" s="78">
        <f t="shared" si="2"/>
        <v>3.4922679999999993</v>
      </c>
      <c r="U15" s="78">
        <f t="shared" si="3"/>
        <v>0</v>
      </c>
      <c r="V15" s="78">
        <f t="shared" si="4"/>
        <v>0.74375079999999982</v>
      </c>
      <c r="W15" s="78">
        <f t="shared" si="5"/>
        <v>4.2667039999999989</v>
      </c>
    </row>
    <row r="16" spans="1:23">
      <c r="A16" s="8" t="s">
        <v>58</v>
      </c>
      <c r="B16" s="22">
        <v>17.376000000000001</v>
      </c>
      <c r="C16" s="22">
        <f t="shared" si="6"/>
        <v>17.376000000000001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7.2649055999999996</v>
      </c>
      <c r="K16" s="23">
        <v>4.1528639999999992</v>
      </c>
      <c r="L16" s="23">
        <v>0</v>
      </c>
      <c r="M16" s="23">
        <v>0.88443839999999996</v>
      </c>
      <c r="N16" s="23">
        <v>5.0737919999999992</v>
      </c>
      <c r="O16" s="23">
        <f t="shared" si="8"/>
        <v>17.376000000000001</v>
      </c>
      <c r="P16" s="24"/>
      <c r="Q16" s="81">
        <f t="shared" si="9"/>
        <v>17.376000000000001</v>
      </c>
      <c r="S16" s="78">
        <f t="shared" si="1"/>
        <v>7.2649055999999996</v>
      </c>
      <c r="T16" s="78">
        <f t="shared" si="2"/>
        <v>4.1528639999999992</v>
      </c>
      <c r="U16" s="78">
        <f t="shared" si="3"/>
        <v>0</v>
      </c>
      <c r="V16" s="78">
        <f t="shared" si="4"/>
        <v>0.88443839999999996</v>
      </c>
      <c r="W16" s="78">
        <f t="shared" si="5"/>
        <v>5.0737919999999992</v>
      </c>
    </row>
    <row r="17" spans="1:23">
      <c r="A17" s="8" t="s">
        <v>59</v>
      </c>
      <c r="B17" s="22">
        <v>18.088000000000001</v>
      </c>
      <c r="C17" s="22">
        <f t="shared" si="6"/>
        <v>18.088000000000001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7.5625928</v>
      </c>
      <c r="K17" s="23">
        <v>4.3230319999999995</v>
      </c>
      <c r="L17" s="23">
        <v>0</v>
      </c>
      <c r="M17" s="23">
        <v>0.92067919999999992</v>
      </c>
      <c r="N17" s="23">
        <v>5.2816960000000002</v>
      </c>
      <c r="O17" s="23">
        <f t="shared" si="8"/>
        <v>18.088000000000001</v>
      </c>
      <c r="P17" s="24"/>
      <c r="Q17" s="81">
        <f t="shared" si="9"/>
        <v>18.088000000000001</v>
      </c>
      <c r="S17" s="78">
        <f t="shared" si="1"/>
        <v>7.5625928</v>
      </c>
      <c r="T17" s="78">
        <f t="shared" si="2"/>
        <v>4.3230319999999995</v>
      </c>
      <c r="U17" s="78">
        <f t="shared" si="3"/>
        <v>0</v>
      </c>
      <c r="V17" s="78">
        <f t="shared" si="4"/>
        <v>0.92067919999999992</v>
      </c>
      <c r="W17" s="78">
        <f t="shared" si="5"/>
        <v>5.2816960000000002</v>
      </c>
    </row>
    <row r="18" spans="1:23">
      <c r="A18" s="8" t="s">
        <v>60</v>
      </c>
      <c r="B18" s="22">
        <v>19.911999999999999</v>
      </c>
      <c r="C18" s="22">
        <f t="shared" si="6"/>
        <v>19.911999999999999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8.3252071999999995</v>
      </c>
      <c r="K18" s="23">
        <v>4.7589679999999985</v>
      </c>
      <c r="L18" s="23">
        <v>0</v>
      </c>
      <c r="M18" s="23">
        <v>1.0135207999999998</v>
      </c>
      <c r="N18" s="23">
        <v>5.814303999999999</v>
      </c>
      <c r="O18" s="23">
        <f t="shared" si="8"/>
        <v>19.911999999999999</v>
      </c>
      <c r="P18" s="24"/>
      <c r="Q18" s="81">
        <f t="shared" si="9"/>
        <v>19.911999999999999</v>
      </c>
      <c r="S18" s="78">
        <f t="shared" si="1"/>
        <v>8.3252071999999995</v>
      </c>
      <c r="T18" s="78">
        <f t="shared" si="2"/>
        <v>4.7589679999999985</v>
      </c>
      <c r="U18" s="78">
        <f t="shared" si="3"/>
        <v>0</v>
      </c>
      <c r="V18" s="78">
        <f t="shared" si="4"/>
        <v>1.0135207999999998</v>
      </c>
      <c r="W18" s="78">
        <f t="shared" si="5"/>
        <v>5.814303999999999</v>
      </c>
    </row>
    <row r="19" spans="1:23">
      <c r="A19" s="8" t="s">
        <v>61</v>
      </c>
      <c r="B19" s="22">
        <v>19.2</v>
      </c>
      <c r="C19" s="22">
        <f t="shared" si="6"/>
        <v>19.2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8.0275199999999991</v>
      </c>
      <c r="K19" s="23">
        <v>4.5887999999999991</v>
      </c>
      <c r="L19" s="23">
        <v>0</v>
      </c>
      <c r="M19" s="23">
        <v>0.97727999999999982</v>
      </c>
      <c r="N19" s="23">
        <v>5.6063999999999989</v>
      </c>
      <c r="O19" s="23">
        <f t="shared" si="8"/>
        <v>19.2</v>
      </c>
      <c r="P19" s="24"/>
      <c r="Q19" s="81">
        <f t="shared" si="9"/>
        <v>19.2</v>
      </c>
      <c r="S19" s="78">
        <f t="shared" si="1"/>
        <v>8.0275199999999991</v>
      </c>
      <c r="T19" s="78">
        <f t="shared" si="2"/>
        <v>4.5887999999999991</v>
      </c>
      <c r="U19" s="78">
        <f t="shared" si="3"/>
        <v>0</v>
      </c>
      <c r="V19" s="78">
        <f t="shared" si="4"/>
        <v>0.97727999999999982</v>
      </c>
      <c r="W19" s="78">
        <f t="shared" si="5"/>
        <v>5.6063999999999989</v>
      </c>
    </row>
    <row r="20" spans="1:23">
      <c r="A20" s="8" t="s">
        <v>62</v>
      </c>
      <c r="B20" s="22">
        <v>19.66</v>
      </c>
      <c r="C20" s="22">
        <f t="shared" si="6"/>
        <v>19.66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8.2198459999999987</v>
      </c>
      <c r="K20" s="23">
        <v>4.698739999999999</v>
      </c>
      <c r="L20" s="23">
        <v>0</v>
      </c>
      <c r="M20" s="23">
        <v>1.000694</v>
      </c>
      <c r="N20" s="23">
        <v>5.7407199999999996</v>
      </c>
      <c r="O20" s="23">
        <f t="shared" si="8"/>
        <v>19.66</v>
      </c>
      <c r="P20" s="24"/>
      <c r="Q20" s="81">
        <f t="shared" si="9"/>
        <v>19.66</v>
      </c>
      <c r="S20" s="78">
        <f t="shared" si="1"/>
        <v>8.2198459999999987</v>
      </c>
      <c r="T20" s="78">
        <f t="shared" si="2"/>
        <v>4.698739999999999</v>
      </c>
      <c r="U20" s="78">
        <f t="shared" si="3"/>
        <v>0</v>
      </c>
      <c r="V20" s="78">
        <f t="shared" si="4"/>
        <v>1.000694</v>
      </c>
      <c r="W20" s="78">
        <f t="shared" si="5"/>
        <v>5.7407199999999996</v>
      </c>
    </row>
    <row r="21" spans="1:23">
      <c r="A21" s="8" t="s">
        <v>63</v>
      </c>
      <c r="B21" s="22">
        <v>20.391999999999999</v>
      </c>
      <c r="C21" s="22">
        <f t="shared" si="6"/>
        <v>20.391999999999999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8.525895199999999</v>
      </c>
      <c r="K21" s="23">
        <v>4.8736879999999987</v>
      </c>
      <c r="L21" s="23">
        <v>0</v>
      </c>
      <c r="M21" s="23">
        <v>1.0379527999999998</v>
      </c>
      <c r="N21" s="23">
        <v>5.954463999999998</v>
      </c>
      <c r="O21" s="23">
        <f t="shared" si="8"/>
        <v>20.391999999999999</v>
      </c>
      <c r="P21" s="24"/>
      <c r="Q21" s="81">
        <f t="shared" si="9"/>
        <v>20.391999999999999</v>
      </c>
      <c r="S21" s="78">
        <f t="shared" si="1"/>
        <v>8.525895199999999</v>
      </c>
      <c r="T21" s="78">
        <f t="shared" si="2"/>
        <v>4.8736879999999987</v>
      </c>
      <c r="U21" s="78">
        <f t="shared" si="3"/>
        <v>0</v>
      </c>
      <c r="V21" s="78">
        <f t="shared" si="4"/>
        <v>1.0379527999999998</v>
      </c>
      <c r="W21" s="78">
        <f t="shared" si="5"/>
        <v>5.954463999999998</v>
      </c>
    </row>
    <row r="22" spans="1:23">
      <c r="A22" s="8" t="s">
        <v>64</v>
      </c>
      <c r="B22" s="22">
        <v>20.852</v>
      </c>
      <c r="C22" s="22">
        <f t="shared" si="6"/>
        <v>20.852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8.7182211999999986</v>
      </c>
      <c r="K22" s="23">
        <v>4.9836279999999995</v>
      </c>
      <c r="L22" s="23">
        <v>0</v>
      </c>
      <c r="M22" s="23">
        <v>1.0613667999999998</v>
      </c>
      <c r="N22" s="23">
        <v>6.0887839999999986</v>
      </c>
      <c r="O22" s="23">
        <f t="shared" si="8"/>
        <v>20.852</v>
      </c>
      <c r="P22" s="24"/>
      <c r="Q22" s="81">
        <f t="shared" si="9"/>
        <v>20.852</v>
      </c>
      <c r="S22" s="78">
        <f t="shared" si="1"/>
        <v>8.7182211999999986</v>
      </c>
      <c r="T22" s="78">
        <f t="shared" si="2"/>
        <v>4.9836279999999995</v>
      </c>
      <c r="U22" s="78">
        <f t="shared" si="3"/>
        <v>0</v>
      </c>
      <c r="V22" s="78">
        <f t="shared" si="4"/>
        <v>1.0613667999999998</v>
      </c>
      <c r="W22" s="78">
        <f t="shared" si="5"/>
        <v>6.0887839999999986</v>
      </c>
    </row>
    <row r="23" spans="1:23">
      <c r="A23" s="8" t="s">
        <v>65</v>
      </c>
      <c r="B23" s="22">
        <v>21.12</v>
      </c>
      <c r="C23" s="22">
        <f t="shared" si="6"/>
        <v>21.12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8.830271999999999</v>
      </c>
      <c r="K23" s="23">
        <v>5.0476799999999988</v>
      </c>
      <c r="L23" s="23">
        <v>0</v>
      </c>
      <c r="M23" s="23">
        <v>1.0750079999999997</v>
      </c>
      <c r="N23" s="23">
        <v>6.1670400000000001</v>
      </c>
      <c r="O23" s="23">
        <f t="shared" si="8"/>
        <v>21.12</v>
      </c>
      <c r="P23" s="24"/>
      <c r="Q23" s="81">
        <f t="shared" si="9"/>
        <v>21.12</v>
      </c>
      <c r="S23" s="78">
        <f t="shared" si="1"/>
        <v>8.830271999999999</v>
      </c>
      <c r="T23" s="78">
        <f t="shared" si="2"/>
        <v>5.0476799999999988</v>
      </c>
      <c r="U23" s="78">
        <f t="shared" si="3"/>
        <v>0</v>
      </c>
      <c r="V23" s="78">
        <f t="shared" si="4"/>
        <v>1.0750079999999997</v>
      </c>
      <c r="W23" s="78">
        <f t="shared" si="5"/>
        <v>6.1670400000000001</v>
      </c>
    </row>
    <row r="24" spans="1:23">
      <c r="A24" s="8" t="s">
        <v>66</v>
      </c>
      <c r="B24" s="22">
        <v>21.408000000000001</v>
      </c>
      <c r="C24" s="22">
        <f t="shared" si="6"/>
        <v>21.408000000000001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8.9506847999999994</v>
      </c>
      <c r="K24" s="23">
        <v>5.1165119999999993</v>
      </c>
      <c r="L24" s="23">
        <v>0</v>
      </c>
      <c r="M24" s="23">
        <v>1.0896671999999998</v>
      </c>
      <c r="N24" s="23">
        <v>6.2511359999999989</v>
      </c>
      <c r="O24" s="23">
        <f t="shared" si="8"/>
        <v>21.408000000000005</v>
      </c>
      <c r="P24" s="24"/>
      <c r="Q24" s="81">
        <f t="shared" si="9"/>
        <v>21.408000000000005</v>
      </c>
      <c r="S24" s="78">
        <f t="shared" si="1"/>
        <v>8.9506847999999994</v>
      </c>
      <c r="T24" s="78">
        <f t="shared" si="2"/>
        <v>5.1165119999999993</v>
      </c>
      <c r="U24" s="78">
        <f t="shared" si="3"/>
        <v>0</v>
      </c>
      <c r="V24" s="78">
        <f t="shared" si="4"/>
        <v>1.0896671999999998</v>
      </c>
      <c r="W24" s="78">
        <f t="shared" si="5"/>
        <v>6.2511359999999989</v>
      </c>
    </row>
    <row r="25" spans="1:23">
      <c r="A25" s="8" t="s">
        <v>67</v>
      </c>
      <c r="B25" s="22">
        <v>21.16</v>
      </c>
      <c r="C25" s="22">
        <f t="shared" si="6"/>
        <v>21.16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8.846995999999999</v>
      </c>
      <c r="K25" s="23">
        <v>5.0572399999999993</v>
      </c>
      <c r="L25" s="23">
        <v>0</v>
      </c>
      <c r="M25" s="23">
        <v>1.0770439999999997</v>
      </c>
      <c r="N25" s="23">
        <v>6.1787199999999984</v>
      </c>
      <c r="O25" s="23">
        <f t="shared" si="8"/>
        <v>21.16</v>
      </c>
      <c r="P25" s="24"/>
      <c r="Q25" s="81">
        <f t="shared" si="9"/>
        <v>21.16</v>
      </c>
      <c r="S25" s="78">
        <f t="shared" si="1"/>
        <v>8.846995999999999</v>
      </c>
      <c r="T25" s="78">
        <f t="shared" si="2"/>
        <v>5.0572399999999993</v>
      </c>
      <c r="U25" s="78">
        <f t="shared" si="3"/>
        <v>0</v>
      </c>
      <c r="V25" s="78">
        <f t="shared" si="4"/>
        <v>1.0770439999999997</v>
      </c>
      <c r="W25" s="78">
        <f t="shared" si="5"/>
        <v>6.1787199999999984</v>
      </c>
    </row>
    <row r="26" spans="1:23">
      <c r="A26" s="8" t="s">
        <v>68</v>
      </c>
      <c r="B26" s="22">
        <v>20.908000000000001</v>
      </c>
      <c r="C26" s="22">
        <f t="shared" si="6"/>
        <v>20.908000000000001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8.7416347999999999</v>
      </c>
      <c r="K26" s="23">
        <v>4.9970119999999998</v>
      </c>
      <c r="L26" s="23">
        <v>0</v>
      </c>
      <c r="M26" s="23">
        <v>1.0642171999999999</v>
      </c>
      <c r="N26" s="23">
        <v>6.105135999999999</v>
      </c>
      <c r="O26" s="23">
        <f t="shared" si="8"/>
        <v>20.908000000000005</v>
      </c>
      <c r="P26" s="24"/>
      <c r="Q26" s="81">
        <f t="shared" si="9"/>
        <v>20.908000000000005</v>
      </c>
      <c r="S26" s="78">
        <f t="shared" si="1"/>
        <v>8.7416347999999999</v>
      </c>
      <c r="T26" s="78">
        <f t="shared" si="2"/>
        <v>4.9970119999999998</v>
      </c>
      <c r="U26" s="78">
        <f t="shared" si="3"/>
        <v>0</v>
      </c>
      <c r="V26" s="78">
        <f t="shared" si="4"/>
        <v>1.0642171999999999</v>
      </c>
      <c r="W26" s="78">
        <f t="shared" si="5"/>
        <v>6.105135999999999</v>
      </c>
    </row>
    <row r="27" spans="1:23">
      <c r="A27" s="8" t="s">
        <v>69</v>
      </c>
      <c r="B27" s="22">
        <v>19.488</v>
      </c>
      <c r="C27" s="22">
        <f t="shared" si="6"/>
        <v>19.488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8.1479327999999995</v>
      </c>
      <c r="K27" s="23">
        <v>4.6576319999999996</v>
      </c>
      <c r="L27" s="23">
        <v>0</v>
      </c>
      <c r="M27" s="23">
        <v>0.9919391999999998</v>
      </c>
      <c r="N27" s="23">
        <v>5.6904959999999987</v>
      </c>
      <c r="O27" s="23">
        <f t="shared" si="8"/>
        <v>19.488</v>
      </c>
      <c r="P27" s="24"/>
      <c r="Q27" s="81">
        <f t="shared" si="9"/>
        <v>19.488</v>
      </c>
      <c r="S27" s="78">
        <f t="shared" si="1"/>
        <v>8.1479327999999995</v>
      </c>
      <c r="T27" s="78">
        <f t="shared" si="2"/>
        <v>4.6576319999999996</v>
      </c>
      <c r="U27" s="78">
        <f t="shared" si="3"/>
        <v>0</v>
      </c>
      <c r="V27" s="78">
        <f t="shared" si="4"/>
        <v>0.9919391999999998</v>
      </c>
      <c r="W27" s="78">
        <f t="shared" si="5"/>
        <v>5.6904959999999987</v>
      </c>
    </row>
    <row r="28" spans="1:23">
      <c r="A28" s="8" t="s">
        <v>70</v>
      </c>
      <c r="B28" s="22">
        <v>20.064</v>
      </c>
      <c r="C28" s="22">
        <f t="shared" si="6"/>
        <v>20.064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8.3887583999999986</v>
      </c>
      <c r="K28" s="23">
        <v>4.7952959999999987</v>
      </c>
      <c r="L28" s="23">
        <v>0</v>
      </c>
      <c r="M28" s="23">
        <v>1.0212575999999998</v>
      </c>
      <c r="N28" s="23">
        <v>5.858687999999999</v>
      </c>
      <c r="O28" s="23">
        <f t="shared" si="8"/>
        <v>20.064</v>
      </c>
      <c r="P28" s="24"/>
      <c r="Q28" s="81">
        <f t="shared" si="9"/>
        <v>20.064</v>
      </c>
      <c r="S28" s="78">
        <f t="shared" si="1"/>
        <v>8.3887583999999986</v>
      </c>
      <c r="T28" s="78">
        <f t="shared" si="2"/>
        <v>4.7952959999999987</v>
      </c>
      <c r="U28" s="78">
        <f t="shared" si="3"/>
        <v>0</v>
      </c>
      <c r="V28" s="78">
        <f t="shared" si="4"/>
        <v>1.0212575999999998</v>
      </c>
      <c r="W28" s="78">
        <f t="shared" si="5"/>
        <v>5.858687999999999</v>
      </c>
    </row>
    <row r="29" spans="1:23">
      <c r="A29" s="8" t="s">
        <v>71</v>
      </c>
      <c r="B29" s="22">
        <v>19.66</v>
      </c>
      <c r="C29" s="22">
        <f t="shared" si="6"/>
        <v>19.66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8.2198459999999987</v>
      </c>
      <c r="K29" s="23">
        <v>4.698739999999999</v>
      </c>
      <c r="L29" s="23">
        <v>0</v>
      </c>
      <c r="M29" s="23">
        <v>1.000694</v>
      </c>
      <c r="N29" s="23">
        <v>5.7407199999999996</v>
      </c>
      <c r="O29" s="23">
        <f t="shared" si="8"/>
        <v>19.66</v>
      </c>
      <c r="P29" s="24"/>
      <c r="Q29" s="81">
        <f t="shared" si="9"/>
        <v>19.66</v>
      </c>
      <c r="S29" s="78">
        <f t="shared" si="1"/>
        <v>8.2198459999999987</v>
      </c>
      <c r="T29" s="78">
        <f t="shared" si="2"/>
        <v>4.698739999999999</v>
      </c>
      <c r="U29" s="78">
        <f t="shared" si="3"/>
        <v>0</v>
      </c>
      <c r="V29" s="78">
        <f t="shared" si="4"/>
        <v>1.000694</v>
      </c>
      <c r="W29" s="78">
        <f t="shared" si="5"/>
        <v>5.7407199999999996</v>
      </c>
    </row>
    <row r="30" spans="1:23">
      <c r="A30" s="8" t="s">
        <v>72</v>
      </c>
      <c r="B30" s="22">
        <v>20.007999999999999</v>
      </c>
      <c r="C30" s="22">
        <f t="shared" si="6"/>
        <v>20.007999999999999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8.365344799999999</v>
      </c>
      <c r="K30" s="23">
        <v>4.7819119999999984</v>
      </c>
      <c r="L30" s="23">
        <v>0</v>
      </c>
      <c r="M30" s="23">
        <v>1.0184071999999997</v>
      </c>
      <c r="N30" s="23">
        <v>5.8423359999999986</v>
      </c>
      <c r="O30" s="23">
        <f t="shared" si="8"/>
        <v>20.007999999999999</v>
      </c>
      <c r="P30" s="24"/>
      <c r="Q30" s="81">
        <f t="shared" si="9"/>
        <v>20.007999999999999</v>
      </c>
      <c r="S30" s="78">
        <f t="shared" si="1"/>
        <v>8.365344799999999</v>
      </c>
      <c r="T30" s="78">
        <f t="shared" si="2"/>
        <v>4.7819119999999984</v>
      </c>
      <c r="U30" s="78">
        <f t="shared" si="3"/>
        <v>0</v>
      </c>
      <c r="V30" s="78">
        <f t="shared" si="4"/>
        <v>1.0184071999999997</v>
      </c>
      <c r="W30" s="78">
        <f t="shared" si="5"/>
        <v>5.8423359999999986</v>
      </c>
    </row>
    <row r="31" spans="1:23">
      <c r="A31" s="8" t="s">
        <v>73</v>
      </c>
      <c r="B31" s="22">
        <v>19.143999999999998</v>
      </c>
      <c r="C31" s="22">
        <f t="shared" si="6"/>
        <v>19.143999999999998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8.0041063999999977</v>
      </c>
      <c r="K31" s="23">
        <v>4.5754159999999988</v>
      </c>
      <c r="L31" s="23">
        <v>0</v>
      </c>
      <c r="M31" s="23">
        <v>0.97442959999999967</v>
      </c>
      <c r="N31" s="23">
        <v>5.5900479999999986</v>
      </c>
      <c r="O31" s="23">
        <f t="shared" si="8"/>
        <v>19.143999999999998</v>
      </c>
      <c r="P31" s="24"/>
      <c r="Q31" s="81">
        <f t="shared" si="9"/>
        <v>19.143999999999998</v>
      </c>
      <c r="S31" s="78">
        <f t="shared" si="1"/>
        <v>8.0041063999999977</v>
      </c>
      <c r="T31" s="78">
        <f t="shared" si="2"/>
        <v>4.5754159999999988</v>
      </c>
      <c r="U31" s="78">
        <f t="shared" si="3"/>
        <v>0</v>
      </c>
      <c r="V31" s="78">
        <f t="shared" si="4"/>
        <v>0.97442959999999967</v>
      </c>
      <c r="W31" s="78">
        <f t="shared" si="5"/>
        <v>5.5900479999999986</v>
      </c>
    </row>
    <row r="32" spans="1:23">
      <c r="A32" s="8" t="s">
        <v>74</v>
      </c>
      <c r="B32" s="22">
        <v>18.623999999999999</v>
      </c>
      <c r="C32" s="22">
        <f t="shared" si="6"/>
        <v>18.623999999999999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7.7866943999999991</v>
      </c>
      <c r="K32" s="23">
        <v>4.4511359999999991</v>
      </c>
      <c r="L32" s="23">
        <v>0</v>
      </c>
      <c r="M32" s="23">
        <v>0.94796159999999974</v>
      </c>
      <c r="N32" s="23">
        <v>5.4382079999999986</v>
      </c>
      <c r="O32" s="23">
        <f t="shared" si="8"/>
        <v>18.623999999999999</v>
      </c>
      <c r="P32" s="24"/>
      <c r="Q32" s="81">
        <f t="shared" si="9"/>
        <v>18.623999999999999</v>
      </c>
      <c r="S32" s="78">
        <f t="shared" si="1"/>
        <v>7.7866943999999991</v>
      </c>
      <c r="T32" s="78">
        <f t="shared" si="2"/>
        <v>4.4511359999999991</v>
      </c>
      <c r="U32" s="78">
        <f t="shared" si="3"/>
        <v>0</v>
      </c>
      <c r="V32" s="78">
        <f t="shared" si="4"/>
        <v>0.94796159999999974</v>
      </c>
      <c r="W32" s="78">
        <f t="shared" si="5"/>
        <v>5.4382079999999986</v>
      </c>
    </row>
    <row r="33" spans="1:23">
      <c r="A33" s="8" t="s">
        <v>75</v>
      </c>
      <c r="B33" s="22">
        <v>18.68</v>
      </c>
      <c r="C33" s="22">
        <f t="shared" si="6"/>
        <v>18.68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7.8101079999999987</v>
      </c>
      <c r="K33" s="23">
        <v>4.4645199999999985</v>
      </c>
      <c r="L33" s="23">
        <v>0</v>
      </c>
      <c r="M33" s="23">
        <v>0.95081199999999977</v>
      </c>
      <c r="N33" s="23">
        <v>5.454559999999999</v>
      </c>
      <c r="O33" s="23">
        <f t="shared" si="8"/>
        <v>18.68</v>
      </c>
      <c r="P33" s="24"/>
      <c r="Q33" s="81">
        <f t="shared" si="9"/>
        <v>18.68</v>
      </c>
      <c r="S33" s="78">
        <f t="shared" si="1"/>
        <v>7.8101079999999987</v>
      </c>
      <c r="T33" s="78">
        <f t="shared" si="2"/>
        <v>4.4645199999999985</v>
      </c>
      <c r="U33" s="78">
        <f t="shared" si="3"/>
        <v>0</v>
      </c>
      <c r="V33" s="78">
        <f t="shared" si="4"/>
        <v>0.95081199999999977</v>
      </c>
      <c r="W33" s="78">
        <f t="shared" si="5"/>
        <v>5.454559999999999</v>
      </c>
    </row>
    <row r="34" spans="1:23">
      <c r="A34" s="8" t="s">
        <v>76</v>
      </c>
      <c r="B34" s="22">
        <v>18.68</v>
      </c>
      <c r="C34" s="22">
        <f t="shared" si="6"/>
        <v>18.68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7.8101079999999987</v>
      </c>
      <c r="K34" s="23">
        <v>4.4645199999999985</v>
      </c>
      <c r="L34" s="23">
        <v>0</v>
      </c>
      <c r="M34" s="23">
        <v>0.95081199999999977</v>
      </c>
      <c r="N34" s="23">
        <v>5.454559999999999</v>
      </c>
      <c r="O34" s="23">
        <f t="shared" si="8"/>
        <v>18.68</v>
      </c>
      <c r="P34" s="24"/>
      <c r="Q34" s="81">
        <f t="shared" si="9"/>
        <v>18.68</v>
      </c>
      <c r="S34" s="78">
        <f t="shared" si="1"/>
        <v>7.8101079999999987</v>
      </c>
      <c r="T34" s="78">
        <f t="shared" si="2"/>
        <v>4.4645199999999985</v>
      </c>
      <c r="U34" s="78">
        <f t="shared" si="3"/>
        <v>0</v>
      </c>
      <c r="V34" s="78">
        <f t="shared" si="4"/>
        <v>0.95081199999999977</v>
      </c>
      <c r="W34" s="78">
        <f t="shared" si="5"/>
        <v>5.454559999999999</v>
      </c>
    </row>
    <row r="35" spans="1:23">
      <c r="A35" s="8" t="s">
        <v>77</v>
      </c>
      <c r="B35" s="22">
        <v>18.988</v>
      </c>
      <c r="C35" s="22">
        <f t="shared" si="6"/>
        <v>18.988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7.9388827999999991</v>
      </c>
      <c r="K35" s="23">
        <v>4.5381319999999992</v>
      </c>
      <c r="L35" s="23">
        <v>0</v>
      </c>
      <c r="M35" s="23">
        <v>0.96648919999999972</v>
      </c>
      <c r="N35" s="23">
        <v>5.5444959999999988</v>
      </c>
      <c r="O35" s="23">
        <f t="shared" si="8"/>
        <v>18.988</v>
      </c>
      <c r="P35" s="24"/>
      <c r="Q35" s="81">
        <f t="shared" si="9"/>
        <v>18.988</v>
      </c>
      <c r="S35" s="78">
        <f t="shared" si="1"/>
        <v>7.9388827999999991</v>
      </c>
      <c r="T35" s="78">
        <f t="shared" si="2"/>
        <v>4.5381319999999992</v>
      </c>
      <c r="U35" s="78">
        <f t="shared" si="3"/>
        <v>0</v>
      </c>
      <c r="V35" s="78">
        <f t="shared" si="4"/>
        <v>0.96648919999999972</v>
      </c>
      <c r="W35" s="78">
        <f t="shared" si="5"/>
        <v>5.5444959999999988</v>
      </c>
    </row>
    <row r="36" spans="1:23">
      <c r="A36" s="8" t="s">
        <v>78</v>
      </c>
      <c r="B36" s="22">
        <v>19.239999999999998</v>
      </c>
      <c r="C36" s="22">
        <f t="shared" si="6"/>
        <v>19.239999999999998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8.0442439999999991</v>
      </c>
      <c r="K36" s="23">
        <v>4.5983599999999987</v>
      </c>
      <c r="L36" s="23">
        <v>0</v>
      </c>
      <c r="M36" s="23">
        <v>0.97931599999999974</v>
      </c>
      <c r="N36" s="23">
        <v>5.6180799999999991</v>
      </c>
      <c r="O36" s="23">
        <f t="shared" si="8"/>
        <v>19.239999999999998</v>
      </c>
      <c r="P36" s="24"/>
      <c r="Q36" s="81">
        <f t="shared" si="9"/>
        <v>19.239999999999998</v>
      </c>
      <c r="S36" s="78">
        <f t="shared" si="1"/>
        <v>8.0442439999999991</v>
      </c>
      <c r="T36" s="78">
        <f t="shared" si="2"/>
        <v>4.5983599999999987</v>
      </c>
      <c r="U36" s="78">
        <f t="shared" si="3"/>
        <v>0</v>
      </c>
      <c r="V36" s="78">
        <f t="shared" si="4"/>
        <v>0.97931599999999974</v>
      </c>
      <c r="W36" s="78">
        <f t="shared" si="5"/>
        <v>5.6180799999999991</v>
      </c>
    </row>
    <row r="37" spans="1:23">
      <c r="A37" s="8" t="s">
        <v>79</v>
      </c>
      <c r="B37" s="22">
        <v>19.448</v>
      </c>
      <c r="C37" s="22">
        <f t="shared" si="6"/>
        <v>19.448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8.1312087999999996</v>
      </c>
      <c r="K37" s="23">
        <v>4.6480719999999991</v>
      </c>
      <c r="L37" s="23">
        <v>0</v>
      </c>
      <c r="M37" s="23">
        <v>0.98990319999999987</v>
      </c>
      <c r="N37" s="23">
        <v>5.6788159999999994</v>
      </c>
      <c r="O37" s="23">
        <f t="shared" si="8"/>
        <v>19.448</v>
      </c>
      <c r="P37" s="24"/>
      <c r="Q37" s="81">
        <f t="shared" si="9"/>
        <v>19.448</v>
      </c>
      <c r="S37" s="78">
        <f t="shared" si="1"/>
        <v>8.1312087999999996</v>
      </c>
      <c r="T37" s="78">
        <f t="shared" si="2"/>
        <v>4.6480719999999991</v>
      </c>
      <c r="U37" s="78">
        <f t="shared" si="3"/>
        <v>0</v>
      </c>
      <c r="V37" s="78">
        <f t="shared" si="4"/>
        <v>0.98990319999999987</v>
      </c>
      <c r="W37" s="78">
        <f t="shared" si="5"/>
        <v>5.6788159999999994</v>
      </c>
    </row>
    <row r="38" spans="1:23">
      <c r="A38" s="8" t="s">
        <v>80</v>
      </c>
      <c r="B38" s="22">
        <v>19.7</v>
      </c>
      <c r="C38" s="22">
        <f t="shared" si="6"/>
        <v>19.7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8.2365699999999986</v>
      </c>
      <c r="K38" s="23">
        <v>4.7082999999999986</v>
      </c>
      <c r="L38" s="23">
        <v>0</v>
      </c>
      <c r="M38" s="23">
        <v>1.0027299999999999</v>
      </c>
      <c r="N38" s="23">
        <v>5.7523999999999988</v>
      </c>
      <c r="O38" s="23">
        <f t="shared" si="8"/>
        <v>19.7</v>
      </c>
      <c r="P38" s="24"/>
      <c r="Q38" s="81">
        <f t="shared" si="9"/>
        <v>19.7</v>
      </c>
      <c r="S38" s="78">
        <f t="shared" si="1"/>
        <v>8.2365699999999986</v>
      </c>
      <c r="T38" s="78">
        <f t="shared" si="2"/>
        <v>4.7082999999999986</v>
      </c>
      <c r="U38" s="78">
        <f t="shared" si="3"/>
        <v>0</v>
      </c>
      <c r="V38" s="78">
        <f t="shared" si="4"/>
        <v>1.0027299999999999</v>
      </c>
      <c r="W38" s="78">
        <f t="shared" si="5"/>
        <v>5.7523999999999988</v>
      </c>
    </row>
    <row r="39" spans="1:23">
      <c r="A39" s="8" t="s">
        <v>81</v>
      </c>
      <c r="B39" s="22">
        <v>18.911999999999999</v>
      </c>
      <c r="C39" s="22">
        <f t="shared" si="6"/>
        <v>18.911999999999999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7.9071071999999996</v>
      </c>
      <c r="K39" s="23">
        <v>4.5199679999999987</v>
      </c>
      <c r="L39" s="23">
        <v>0</v>
      </c>
      <c r="M39" s="23">
        <v>0.96262079999999983</v>
      </c>
      <c r="N39" s="23">
        <v>5.5223039999999983</v>
      </c>
      <c r="O39" s="23">
        <f t="shared" si="8"/>
        <v>18.911999999999999</v>
      </c>
      <c r="P39" s="24"/>
      <c r="Q39" s="81">
        <f t="shared" si="9"/>
        <v>18.911999999999999</v>
      </c>
      <c r="S39" s="78">
        <f t="shared" si="1"/>
        <v>7.9071071999999996</v>
      </c>
      <c r="T39" s="78">
        <f t="shared" si="2"/>
        <v>4.5199679999999987</v>
      </c>
      <c r="U39" s="78">
        <f t="shared" si="3"/>
        <v>0</v>
      </c>
      <c r="V39" s="78">
        <f t="shared" si="4"/>
        <v>0.96262079999999983</v>
      </c>
      <c r="W39" s="78">
        <f t="shared" si="5"/>
        <v>5.5223039999999983</v>
      </c>
    </row>
    <row r="40" spans="1:23">
      <c r="A40" s="8" t="s">
        <v>82</v>
      </c>
      <c r="B40" s="22">
        <v>18.568000000000001</v>
      </c>
      <c r="C40" s="22">
        <f t="shared" si="6"/>
        <v>18.568000000000001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7.7632808000000004</v>
      </c>
      <c r="K40" s="23">
        <v>4.4377519999999988</v>
      </c>
      <c r="L40" s="23">
        <v>0</v>
      </c>
      <c r="M40" s="23">
        <v>0.94511119999999993</v>
      </c>
      <c r="N40" s="23">
        <v>5.4218559999999991</v>
      </c>
      <c r="O40" s="23">
        <f t="shared" si="8"/>
        <v>18.568000000000001</v>
      </c>
      <c r="P40" s="24"/>
      <c r="Q40" s="81">
        <f t="shared" si="9"/>
        <v>18.568000000000001</v>
      </c>
      <c r="S40" s="78">
        <f t="shared" si="1"/>
        <v>7.7632808000000004</v>
      </c>
      <c r="T40" s="78">
        <f t="shared" si="2"/>
        <v>4.4377519999999988</v>
      </c>
      <c r="U40" s="78">
        <f t="shared" si="3"/>
        <v>0</v>
      </c>
      <c r="V40" s="78">
        <f t="shared" si="4"/>
        <v>0.94511119999999993</v>
      </c>
      <c r="W40" s="78">
        <f t="shared" si="5"/>
        <v>5.4218559999999991</v>
      </c>
    </row>
    <row r="41" spans="1:23">
      <c r="A41" s="8" t="s">
        <v>83</v>
      </c>
      <c r="B41" s="22">
        <v>19.948</v>
      </c>
      <c r="C41" s="22">
        <f t="shared" si="6"/>
        <v>19.948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8.3402587999999991</v>
      </c>
      <c r="K41" s="23">
        <v>4.7675719999999986</v>
      </c>
      <c r="L41" s="23">
        <v>0</v>
      </c>
      <c r="M41" s="23">
        <v>1.0153531999999998</v>
      </c>
      <c r="N41" s="23">
        <v>5.8248159999999984</v>
      </c>
      <c r="O41" s="23">
        <f t="shared" si="8"/>
        <v>19.948</v>
      </c>
      <c r="P41" s="24"/>
      <c r="Q41" s="81">
        <f t="shared" si="9"/>
        <v>19.948</v>
      </c>
      <c r="S41" s="78">
        <f t="shared" si="1"/>
        <v>8.3402587999999991</v>
      </c>
      <c r="T41" s="78">
        <f t="shared" si="2"/>
        <v>4.7675719999999986</v>
      </c>
      <c r="U41" s="78">
        <f t="shared" si="3"/>
        <v>0</v>
      </c>
      <c r="V41" s="78">
        <f t="shared" si="4"/>
        <v>1.0153531999999998</v>
      </c>
      <c r="W41" s="78">
        <f t="shared" si="5"/>
        <v>5.8248159999999984</v>
      </c>
    </row>
    <row r="42" spans="1:23">
      <c r="A42" s="8" t="s">
        <v>84</v>
      </c>
      <c r="B42" s="22">
        <v>20.236000000000001</v>
      </c>
      <c r="C42" s="22">
        <f t="shared" si="6"/>
        <v>20.236000000000001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8.4606715999999995</v>
      </c>
      <c r="K42" s="23">
        <v>4.836403999999999</v>
      </c>
      <c r="L42" s="23">
        <v>0</v>
      </c>
      <c r="M42" s="23">
        <v>1.0300123999999997</v>
      </c>
      <c r="N42" s="23">
        <v>5.9089119999999991</v>
      </c>
      <c r="O42" s="23">
        <f t="shared" si="8"/>
        <v>20.236000000000001</v>
      </c>
      <c r="P42" s="24"/>
      <c r="Q42" s="81">
        <f t="shared" si="9"/>
        <v>20.236000000000001</v>
      </c>
      <c r="S42" s="78">
        <f t="shared" si="1"/>
        <v>8.4606715999999995</v>
      </c>
      <c r="T42" s="78">
        <f t="shared" si="2"/>
        <v>4.836403999999999</v>
      </c>
      <c r="U42" s="78">
        <f t="shared" si="3"/>
        <v>0</v>
      </c>
      <c r="V42" s="78">
        <f t="shared" si="4"/>
        <v>1.0300123999999997</v>
      </c>
      <c r="W42" s="78">
        <f t="shared" si="5"/>
        <v>5.9089119999999991</v>
      </c>
    </row>
    <row r="43" spans="1:23">
      <c r="A43" s="8" t="s">
        <v>85</v>
      </c>
      <c r="B43" s="22">
        <v>20.14</v>
      </c>
      <c r="C43" s="22">
        <f t="shared" si="6"/>
        <v>20.14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8.420534</v>
      </c>
      <c r="K43" s="23">
        <v>4.8134599999999992</v>
      </c>
      <c r="L43" s="23">
        <v>0</v>
      </c>
      <c r="M43" s="23">
        <v>1.025126</v>
      </c>
      <c r="N43" s="23">
        <v>5.8808799999999986</v>
      </c>
      <c r="O43" s="23">
        <f t="shared" si="8"/>
        <v>20.14</v>
      </c>
      <c r="P43" s="24"/>
      <c r="Q43" s="81">
        <f t="shared" si="9"/>
        <v>20.14</v>
      </c>
      <c r="S43" s="78">
        <f t="shared" si="1"/>
        <v>8.420534</v>
      </c>
      <c r="T43" s="78">
        <f t="shared" si="2"/>
        <v>4.8134599999999992</v>
      </c>
      <c r="U43" s="78">
        <f t="shared" si="3"/>
        <v>0</v>
      </c>
      <c r="V43" s="78">
        <f t="shared" si="4"/>
        <v>1.025126</v>
      </c>
      <c r="W43" s="78">
        <f t="shared" si="5"/>
        <v>5.8808799999999986</v>
      </c>
    </row>
    <row r="44" spans="1:23">
      <c r="A44" s="8" t="s">
        <v>86</v>
      </c>
      <c r="B44" s="22">
        <v>19.372</v>
      </c>
      <c r="C44" s="22">
        <f t="shared" si="6"/>
        <v>19.372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8.0994332</v>
      </c>
      <c r="K44" s="23">
        <v>4.6299079999999995</v>
      </c>
      <c r="L44" s="23">
        <v>0</v>
      </c>
      <c r="M44" s="23">
        <v>0.98603479999999977</v>
      </c>
      <c r="N44" s="23">
        <v>5.6566239999999981</v>
      </c>
      <c r="O44" s="23">
        <f t="shared" si="8"/>
        <v>19.372</v>
      </c>
      <c r="P44" s="24"/>
      <c r="Q44" s="81">
        <f t="shared" si="9"/>
        <v>19.372</v>
      </c>
      <c r="S44" s="78">
        <f t="shared" si="1"/>
        <v>8.0994332</v>
      </c>
      <c r="T44" s="78">
        <f t="shared" si="2"/>
        <v>4.6299079999999995</v>
      </c>
      <c r="U44" s="78">
        <f t="shared" si="3"/>
        <v>0</v>
      </c>
      <c r="V44" s="78">
        <f t="shared" si="4"/>
        <v>0.98603479999999977</v>
      </c>
      <c r="W44" s="78">
        <f t="shared" si="5"/>
        <v>5.6566239999999981</v>
      </c>
    </row>
    <row r="45" spans="1:23">
      <c r="A45" s="8" t="s">
        <v>87</v>
      </c>
      <c r="B45" s="22">
        <v>18.335999999999999</v>
      </c>
      <c r="C45" s="22">
        <f t="shared" si="6"/>
        <v>18.335999999999999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7.6662815999999987</v>
      </c>
      <c r="K45" s="23">
        <v>4.3823039999999986</v>
      </c>
      <c r="L45" s="23">
        <v>0</v>
      </c>
      <c r="M45" s="23">
        <v>0.93330239999999975</v>
      </c>
      <c r="N45" s="23">
        <v>5.354111999999998</v>
      </c>
      <c r="O45" s="23">
        <f t="shared" si="8"/>
        <v>18.335999999999999</v>
      </c>
      <c r="P45" s="24"/>
      <c r="Q45" s="81">
        <f t="shared" si="9"/>
        <v>18.335999999999999</v>
      </c>
      <c r="S45" s="78">
        <f t="shared" si="1"/>
        <v>7.6662815999999987</v>
      </c>
      <c r="T45" s="78">
        <f t="shared" si="2"/>
        <v>4.3823039999999986</v>
      </c>
      <c r="U45" s="78">
        <f t="shared" si="3"/>
        <v>0</v>
      </c>
      <c r="V45" s="78">
        <f t="shared" si="4"/>
        <v>0.93330239999999975</v>
      </c>
      <c r="W45" s="78">
        <f t="shared" si="5"/>
        <v>5.354111999999998</v>
      </c>
    </row>
    <row r="46" spans="1:23">
      <c r="A46" s="8" t="s">
        <v>88</v>
      </c>
      <c r="B46" s="22">
        <v>18.952000000000002</v>
      </c>
      <c r="C46" s="22">
        <f t="shared" si="6"/>
        <v>18.952000000000002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7.9238311999999995</v>
      </c>
      <c r="K46" s="23">
        <v>4.529528</v>
      </c>
      <c r="L46" s="23">
        <v>0</v>
      </c>
      <c r="M46" s="23">
        <v>0.96465679999999987</v>
      </c>
      <c r="N46" s="23">
        <v>5.5339839999999993</v>
      </c>
      <c r="O46" s="23">
        <f t="shared" si="8"/>
        <v>18.952000000000002</v>
      </c>
      <c r="P46" s="24"/>
      <c r="Q46" s="81">
        <f t="shared" si="9"/>
        <v>18.952000000000002</v>
      </c>
      <c r="S46" s="78">
        <f t="shared" si="1"/>
        <v>7.9238311999999995</v>
      </c>
      <c r="T46" s="78">
        <f t="shared" si="2"/>
        <v>4.529528</v>
      </c>
      <c r="U46" s="78">
        <f t="shared" si="3"/>
        <v>0</v>
      </c>
      <c r="V46" s="78">
        <f t="shared" si="4"/>
        <v>0.96465679999999987</v>
      </c>
      <c r="W46" s="78">
        <f t="shared" si="5"/>
        <v>5.5339839999999993</v>
      </c>
    </row>
    <row r="47" spans="1:23">
      <c r="A47" s="8" t="s">
        <v>89</v>
      </c>
      <c r="B47" s="22">
        <v>19.431999999999999</v>
      </c>
      <c r="C47" s="22">
        <f t="shared" si="6"/>
        <v>19.431999999999999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8.1245191999999982</v>
      </c>
      <c r="K47" s="23">
        <v>4.6442479999999984</v>
      </c>
      <c r="L47" s="23">
        <v>0</v>
      </c>
      <c r="M47" s="23">
        <v>0.98908879999999977</v>
      </c>
      <c r="N47" s="23">
        <v>5.6741439999999992</v>
      </c>
      <c r="O47" s="23">
        <f t="shared" si="8"/>
        <v>19.431999999999999</v>
      </c>
      <c r="P47" s="24"/>
      <c r="Q47" s="81">
        <f t="shared" si="9"/>
        <v>19.431999999999999</v>
      </c>
      <c r="S47" s="78">
        <f t="shared" si="1"/>
        <v>8.1245191999999982</v>
      </c>
      <c r="T47" s="78">
        <f t="shared" si="2"/>
        <v>4.6442479999999984</v>
      </c>
      <c r="U47" s="78">
        <f t="shared" si="3"/>
        <v>0</v>
      </c>
      <c r="V47" s="78">
        <f t="shared" si="4"/>
        <v>0.98908879999999977</v>
      </c>
      <c r="W47" s="78">
        <f t="shared" si="5"/>
        <v>5.6741439999999992</v>
      </c>
    </row>
    <row r="48" spans="1:23">
      <c r="A48" s="8" t="s">
        <v>90</v>
      </c>
      <c r="B48" s="22">
        <v>19.7</v>
      </c>
      <c r="C48" s="22">
        <f t="shared" si="6"/>
        <v>19.7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8.2365699999999986</v>
      </c>
      <c r="K48" s="23">
        <v>4.7082999999999986</v>
      </c>
      <c r="L48" s="23">
        <v>0</v>
      </c>
      <c r="M48" s="23">
        <v>1.0027299999999999</v>
      </c>
      <c r="N48" s="23">
        <v>5.7523999999999988</v>
      </c>
      <c r="O48" s="23">
        <f t="shared" si="8"/>
        <v>19.7</v>
      </c>
      <c r="P48" s="24"/>
      <c r="Q48" s="81">
        <f t="shared" si="9"/>
        <v>19.7</v>
      </c>
      <c r="S48" s="78">
        <f t="shared" si="1"/>
        <v>8.2365699999999986</v>
      </c>
      <c r="T48" s="78">
        <f t="shared" si="2"/>
        <v>4.7082999999999986</v>
      </c>
      <c r="U48" s="78">
        <f t="shared" si="3"/>
        <v>0</v>
      </c>
      <c r="V48" s="78">
        <f t="shared" si="4"/>
        <v>1.0027299999999999</v>
      </c>
      <c r="W48" s="78">
        <f t="shared" si="5"/>
        <v>5.7523999999999988</v>
      </c>
    </row>
    <row r="49" spans="1:23">
      <c r="A49" s="8" t="s">
        <v>91</v>
      </c>
      <c r="B49" s="22">
        <v>19.047999999999998</v>
      </c>
      <c r="C49" s="22">
        <f t="shared" si="6"/>
        <v>19.047999999999998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7.9639687999999991</v>
      </c>
      <c r="K49" s="23">
        <v>4.5524719999999981</v>
      </c>
      <c r="L49" s="23">
        <v>0</v>
      </c>
      <c r="M49" s="23">
        <v>0.96954319999999972</v>
      </c>
      <c r="N49" s="23">
        <v>5.562015999999999</v>
      </c>
      <c r="O49" s="23">
        <f t="shared" si="8"/>
        <v>19.047999999999998</v>
      </c>
      <c r="P49" s="24"/>
      <c r="Q49" s="81">
        <f t="shared" si="9"/>
        <v>19.047999999999998</v>
      </c>
      <c r="S49" s="78">
        <f t="shared" si="1"/>
        <v>7.9639687999999991</v>
      </c>
      <c r="T49" s="78">
        <f t="shared" si="2"/>
        <v>4.5524719999999981</v>
      </c>
      <c r="U49" s="78">
        <f t="shared" si="3"/>
        <v>0</v>
      </c>
      <c r="V49" s="78">
        <f t="shared" si="4"/>
        <v>0.96954319999999972</v>
      </c>
      <c r="W49" s="78">
        <f t="shared" si="5"/>
        <v>5.562015999999999</v>
      </c>
    </row>
    <row r="50" spans="1:23">
      <c r="A50" s="8" t="s">
        <v>92</v>
      </c>
      <c r="B50" s="22">
        <v>17.335999999999999</v>
      </c>
      <c r="C50" s="22">
        <f t="shared" si="6"/>
        <v>17.335999999999999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7.2481815999999997</v>
      </c>
      <c r="K50" s="23">
        <v>4.1433039999999988</v>
      </c>
      <c r="L50" s="23">
        <v>0</v>
      </c>
      <c r="M50" s="23">
        <v>0.8824023999999997</v>
      </c>
      <c r="N50" s="23">
        <v>5.0621119999999991</v>
      </c>
      <c r="O50" s="23">
        <f t="shared" si="8"/>
        <v>17.335999999999999</v>
      </c>
      <c r="P50" s="24"/>
      <c r="Q50" s="81">
        <f t="shared" si="9"/>
        <v>17.335999999999999</v>
      </c>
      <c r="S50" s="78">
        <f t="shared" si="1"/>
        <v>7.2481815999999997</v>
      </c>
      <c r="T50" s="78">
        <f t="shared" si="2"/>
        <v>4.1433039999999988</v>
      </c>
      <c r="U50" s="78">
        <f t="shared" si="3"/>
        <v>0</v>
      </c>
      <c r="V50" s="78">
        <f t="shared" si="4"/>
        <v>0.8824023999999997</v>
      </c>
      <c r="W50" s="78">
        <f t="shared" si="5"/>
        <v>5.0621119999999991</v>
      </c>
    </row>
    <row r="51" spans="1:23">
      <c r="A51" s="8" t="s">
        <v>93</v>
      </c>
      <c r="B51" s="22">
        <v>17.260000000000002</v>
      </c>
      <c r="C51" s="22">
        <f t="shared" si="6"/>
        <v>17.260000000000002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7.2164059999999992</v>
      </c>
      <c r="K51" s="23">
        <v>4.1251399999999991</v>
      </c>
      <c r="L51" s="23">
        <v>0</v>
      </c>
      <c r="M51" s="23">
        <v>0.87853399999999993</v>
      </c>
      <c r="N51" s="23">
        <v>5.0399199999999995</v>
      </c>
      <c r="O51" s="23">
        <f t="shared" si="8"/>
        <v>17.260000000000002</v>
      </c>
      <c r="P51" s="24"/>
      <c r="Q51" s="81">
        <f t="shared" si="9"/>
        <v>17.260000000000002</v>
      </c>
      <c r="S51" s="78">
        <f t="shared" si="1"/>
        <v>7.2164059999999992</v>
      </c>
      <c r="T51" s="78">
        <f t="shared" si="2"/>
        <v>4.1251399999999991</v>
      </c>
      <c r="U51" s="78">
        <f t="shared" si="3"/>
        <v>0</v>
      </c>
      <c r="V51" s="78">
        <f t="shared" si="4"/>
        <v>0.87853399999999993</v>
      </c>
      <c r="W51" s="78">
        <f t="shared" si="5"/>
        <v>5.0399199999999995</v>
      </c>
    </row>
    <row r="52" spans="1:23">
      <c r="A52" s="8" t="s">
        <v>94</v>
      </c>
      <c r="B52" s="22">
        <v>18.452000000000002</v>
      </c>
      <c r="C52" s="22">
        <f t="shared" si="6"/>
        <v>18.452000000000002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7.7147812</v>
      </c>
      <c r="K52" s="23">
        <v>4.4100279999999996</v>
      </c>
      <c r="L52" s="23">
        <v>0</v>
      </c>
      <c r="M52" s="23">
        <v>0.9392067999999999</v>
      </c>
      <c r="N52" s="23">
        <v>5.3879839999999994</v>
      </c>
      <c r="O52" s="23">
        <f t="shared" si="8"/>
        <v>18.452000000000002</v>
      </c>
      <c r="P52" s="24"/>
      <c r="Q52" s="81">
        <f t="shared" si="9"/>
        <v>18.452000000000002</v>
      </c>
      <c r="S52" s="78">
        <f t="shared" si="1"/>
        <v>7.7147812</v>
      </c>
      <c r="T52" s="78">
        <f t="shared" si="2"/>
        <v>4.4100279999999996</v>
      </c>
      <c r="U52" s="78">
        <f t="shared" si="3"/>
        <v>0</v>
      </c>
      <c r="V52" s="78">
        <f t="shared" si="4"/>
        <v>0.9392067999999999</v>
      </c>
      <c r="W52" s="78">
        <f t="shared" si="5"/>
        <v>5.3879839999999994</v>
      </c>
    </row>
    <row r="53" spans="1:23">
      <c r="A53" s="8" t="s">
        <v>95</v>
      </c>
      <c r="B53" s="22">
        <v>19.143999999999998</v>
      </c>
      <c r="C53" s="22">
        <f t="shared" si="6"/>
        <v>19.143999999999998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8.0041063999999977</v>
      </c>
      <c r="K53" s="23">
        <v>4.5754159999999988</v>
      </c>
      <c r="L53" s="23">
        <v>0</v>
      </c>
      <c r="M53" s="23">
        <v>0.97442959999999967</v>
      </c>
      <c r="N53" s="23">
        <v>5.5900479999999986</v>
      </c>
      <c r="O53" s="23">
        <f t="shared" si="8"/>
        <v>19.143999999999998</v>
      </c>
      <c r="P53" s="24"/>
      <c r="Q53" s="81">
        <f t="shared" si="9"/>
        <v>19.143999999999998</v>
      </c>
      <c r="S53" s="78">
        <f t="shared" si="1"/>
        <v>8.0041063999999977</v>
      </c>
      <c r="T53" s="78">
        <f t="shared" si="2"/>
        <v>4.5754159999999988</v>
      </c>
      <c r="U53" s="78">
        <f t="shared" si="3"/>
        <v>0</v>
      </c>
      <c r="V53" s="78">
        <f t="shared" si="4"/>
        <v>0.97442959999999967</v>
      </c>
      <c r="W53" s="78">
        <f t="shared" si="5"/>
        <v>5.5900479999999986</v>
      </c>
    </row>
    <row r="54" spans="1:23">
      <c r="A54" s="8" t="s">
        <v>96</v>
      </c>
      <c r="B54" s="22">
        <v>20.295999999999999</v>
      </c>
      <c r="C54" s="22">
        <f t="shared" si="6"/>
        <v>20.295999999999999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8.4857575999999995</v>
      </c>
      <c r="K54" s="23">
        <v>4.8507439999999988</v>
      </c>
      <c r="L54" s="23">
        <v>0</v>
      </c>
      <c r="M54" s="23">
        <v>1.0330663999999998</v>
      </c>
      <c r="N54" s="23">
        <v>5.9264319999999993</v>
      </c>
      <c r="O54" s="23">
        <f t="shared" si="8"/>
        <v>20.295999999999999</v>
      </c>
      <c r="P54" s="24"/>
      <c r="Q54" s="81">
        <f t="shared" si="9"/>
        <v>20.295999999999999</v>
      </c>
      <c r="S54" s="78">
        <f t="shared" si="1"/>
        <v>8.4857575999999995</v>
      </c>
      <c r="T54" s="78">
        <f t="shared" si="2"/>
        <v>4.8507439999999988</v>
      </c>
      <c r="U54" s="78">
        <f t="shared" si="3"/>
        <v>0</v>
      </c>
      <c r="V54" s="78">
        <f t="shared" si="4"/>
        <v>1.0330663999999998</v>
      </c>
      <c r="W54" s="78">
        <f t="shared" si="5"/>
        <v>5.9264319999999993</v>
      </c>
    </row>
    <row r="55" spans="1:23">
      <c r="A55" s="8" t="s">
        <v>97</v>
      </c>
      <c r="B55" s="22">
        <v>19.66</v>
      </c>
      <c r="C55" s="22">
        <f t="shared" si="6"/>
        <v>19.66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8.2198459999999987</v>
      </c>
      <c r="K55" s="23">
        <v>4.698739999999999</v>
      </c>
      <c r="L55" s="23">
        <v>0</v>
      </c>
      <c r="M55" s="23">
        <v>1.000694</v>
      </c>
      <c r="N55" s="23">
        <v>5.7407199999999996</v>
      </c>
      <c r="O55" s="23">
        <f t="shared" si="8"/>
        <v>19.66</v>
      </c>
      <c r="P55" s="24"/>
      <c r="Q55" s="81">
        <f t="shared" si="9"/>
        <v>19.66</v>
      </c>
      <c r="S55" s="78">
        <f t="shared" si="1"/>
        <v>8.2198459999999987</v>
      </c>
      <c r="T55" s="78">
        <f t="shared" si="2"/>
        <v>4.698739999999999</v>
      </c>
      <c r="U55" s="78">
        <f t="shared" si="3"/>
        <v>0</v>
      </c>
      <c r="V55" s="78">
        <f t="shared" si="4"/>
        <v>1.000694</v>
      </c>
      <c r="W55" s="78">
        <f t="shared" si="5"/>
        <v>5.7407199999999996</v>
      </c>
    </row>
    <row r="56" spans="1:23">
      <c r="A56" s="8" t="s">
        <v>98</v>
      </c>
      <c r="B56" s="22">
        <v>19.891999999999999</v>
      </c>
      <c r="C56" s="22">
        <f t="shared" si="6"/>
        <v>19.891999999999999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8.3168451999999995</v>
      </c>
      <c r="K56" s="23">
        <v>4.7541879999999992</v>
      </c>
      <c r="L56" s="23">
        <v>0</v>
      </c>
      <c r="M56" s="23">
        <v>1.0125027999999998</v>
      </c>
      <c r="N56" s="23">
        <v>5.808463999999999</v>
      </c>
      <c r="O56" s="23">
        <f t="shared" si="8"/>
        <v>19.891999999999999</v>
      </c>
      <c r="P56" s="24"/>
      <c r="Q56" s="81">
        <f t="shared" si="9"/>
        <v>19.891999999999999</v>
      </c>
      <c r="S56" s="78">
        <f t="shared" si="1"/>
        <v>8.3168451999999995</v>
      </c>
      <c r="T56" s="78">
        <f t="shared" si="2"/>
        <v>4.7541879999999992</v>
      </c>
      <c r="U56" s="78">
        <f t="shared" si="3"/>
        <v>0</v>
      </c>
      <c r="V56" s="78">
        <f t="shared" si="4"/>
        <v>1.0125027999999998</v>
      </c>
      <c r="W56" s="78">
        <f t="shared" si="5"/>
        <v>5.808463999999999</v>
      </c>
    </row>
    <row r="57" spans="1:23">
      <c r="A57" s="8" t="s">
        <v>99</v>
      </c>
      <c r="B57" s="22">
        <v>20.024000000000001</v>
      </c>
      <c r="C57" s="22">
        <f t="shared" si="6"/>
        <v>20.024000000000001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8.3720344000000004</v>
      </c>
      <c r="K57" s="23">
        <v>4.7857359999999991</v>
      </c>
      <c r="L57" s="23">
        <v>0</v>
      </c>
      <c r="M57" s="23">
        <v>1.0192215999999998</v>
      </c>
      <c r="N57" s="23">
        <v>5.8470079999999989</v>
      </c>
      <c r="O57" s="23">
        <f t="shared" si="8"/>
        <v>20.024000000000001</v>
      </c>
      <c r="P57" s="24"/>
      <c r="Q57" s="81">
        <f t="shared" si="9"/>
        <v>20.024000000000001</v>
      </c>
      <c r="S57" s="78">
        <f t="shared" si="1"/>
        <v>8.3720344000000004</v>
      </c>
      <c r="T57" s="78">
        <f t="shared" si="2"/>
        <v>4.7857359999999991</v>
      </c>
      <c r="U57" s="78">
        <f t="shared" si="3"/>
        <v>0</v>
      </c>
      <c r="V57" s="78">
        <f t="shared" si="4"/>
        <v>1.0192215999999998</v>
      </c>
      <c r="W57" s="78">
        <f t="shared" si="5"/>
        <v>5.8470079999999989</v>
      </c>
    </row>
    <row r="58" spans="1:23">
      <c r="A58" s="8" t="s">
        <v>100</v>
      </c>
      <c r="B58" s="22">
        <v>19.391999999999999</v>
      </c>
      <c r="C58" s="22">
        <f t="shared" si="6"/>
        <v>19.391999999999999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8.1077952</v>
      </c>
      <c r="K58" s="23">
        <v>4.6346879999999988</v>
      </c>
      <c r="L58" s="23">
        <v>0</v>
      </c>
      <c r="M58" s="23">
        <v>0.98705279999999973</v>
      </c>
      <c r="N58" s="23">
        <v>5.6624639999999991</v>
      </c>
      <c r="O58" s="23">
        <f t="shared" si="8"/>
        <v>19.391999999999999</v>
      </c>
      <c r="P58" s="24"/>
      <c r="Q58" s="81">
        <f t="shared" si="9"/>
        <v>19.391999999999999</v>
      </c>
      <c r="S58" s="78">
        <f t="shared" si="1"/>
        <v>8.1077952</v>
      </c>
      <c r="T58" s="78">
        <f t="shared" si="2"/>
        <v>4.6346879999999988</v>
      </c>
      <c r="U58" s="78">
        <f t="shared" si="3"/>
        <v>0</v>
      </c>
      <c r="V58" s="78">
        <f t="shared" si="4"/>
        <v>0.98705279999999973</v>
      </c>
      <c r="W58" s="78">
        <f t="shared" si="5"/>
        <v>5.6624639999999991</v>
      </c>
    </row>
    <row r="59" spans="1:23">
      <c r="A59" s="8" t="s">
        <v>101</v>
      </c>
      <c r="B59" s="22">
        <v>19.411999999999999</v>
      </c>
      <c r="C59" s="22">
        <f t="shared" si="6"/>
        <v>19.411999999999999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8.1161571999999982</v>
      </c>
      <c r="K59" s="23">
        <v>4.639467999999999</v>
      </c>
      <c r="L59" s="23">
        <v>0</v>
      </c>
      <c r="M59" s="23">
        <v>0.9880707999999998</v>
      </c>
      <c r="N59" s="23">
        <v>5.6683039999999982</v>
      </c>
      <c r="O59" s="23">
        <f t="shared" si="8"/>
        <v>19.411999999999999</v>
      </c>
      <c r="P59" s="24"/>
      <c r="Q59" s="81">
        <f t="shared" si="9"/>
        <v>19.411999999999999</v>
      </c>
      <c r="S59" s="78">
        <f t="shared" si="1"/>
        <v>8.1161571999999982</v>
      </c>
      <c r="T59" s="78">
        <f t="shared" si="2"/>
        <v>4.639467999999999</v>
      </c>
      <c r="U59" s="78">
        <f t="shared" si="3"/>
        <v>0</v>
      </c>
      <c r="V59" s="78">
        <f t="shared" si="4"/>
        <v>0.9880707999999998</v>
      </c>
      <c r="W59" s="78">
        <f t="shared" si="5"/>
        <v>5.6683039999999982</v>
      </c>
    </row>
    <row r="60" spans="1:23">
      <c r="A60" s="8" t="s">
        <v>102</v>
      </c>
      <c r="B60" s="22">
        <v>20.312000000000001</v>
      </c>
      <c r="C60" s="22">
        <f t="shared" si="6"/>
        <v>20.312000000000001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8.4924472000000009</v>
      </c>
      <c r="K60" s="23">
        <v>4.8545679999999996</v>
      </c>
      <c r="L60" s="23">
        <v>0</v>
      </c>
      <c r="M60" s="23">
        <v>1.0338807999999999</v>
      </c>
      <c r="N60" s="23">
        <v>5.9311039999999995</v>
      </c>
      <c r="O60" s="23">
        <f t="shared" si="8"/>
        <v>20.312000000000001</v>
      </c>
      <c r="P60" s="24"/>
      <c r="Q60" s="81">
        <f t="shared" si="9"/>
        <v>20.312000000000001</v>
      </c>
      <c r="S60" s="78">
        <f t="shared" si="1"/>
        <v>8.4924472000000009</v>
      </c>
      <c r="T60" s="78">
        <f t="shared" si="2"/>
        <v>4.8545679999999996</v>
      </c>
      <c r="U60" s="78">
        <f t="shared" si="3"/>
        <v>0</v>
      </c>
      <c r="V60" s="78">
        <f t="shared" si="4"/>
        <v>1.0338807999999999</v>
      </c>
      <c r="W60" s="78">
        <f t="shared" si="5"/>
        <v>5.9311039999999995</v>
      </c>
    </row>
    <row r="61" spans="1:23">
      <c r="A61" s="8" t="s">
        <v>103</v>
      </c>
      <c r="B61" s="22">
        <v>19.584</v>
      </c>
      <c r="C61" s="22">
        <f t="shared" si="6"/>
        <v>19.584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8.1880703999999991</v>
      </c>
      <c r="K61" s="23">
        <v>4.6805759999999994</v>
      </c>
      <c r="L61" s="23">
        <v>0</v>
      </c>
      <c r="M61" s="23">
        <v>0.99682559999999976</v>
      </c>
      <c r="N61" s="23">
        <v>5.7185279999999992</v>
      </c>
      <c r="O61" s="23">
        <f t="shared" si="8"/>
        <v>19.584</v>
      </c>
      <c r="P61" s="24"/>
      <c r="Q61" s="81">
        <f t="shared" si="9"/>
        <v>19.584</v>
      </c>
      <c r="S61" s="78">
        <f t="shared" si="1"/>
        <v>8.1880703999999991</v>
      </c>
      <c r="T61" s="78">
        <f t="shared" si="2"/>
        <v>4.6805759999999994</v>
      </c>
      <c r="U61" s="78">
        <f t="shared" si="3"/>
        <v>0</v>
      </c>
      <c r="V61" s="78">
        <f t="shared" si="4"/>
        <v>0.99682559999999976</v>
      </c>
      <c r="W61" s="78">
        <f t="shared" si="5"/>
        <v>5.7185279999999992</v>
      </c>
    </row>
    <row r="62" spans="1:23">
      <c r="A62" s="8" t="s">
        <v>104</v>
      </c>
      <c r="B62" s="22">
        <v>19.776</v>
      </c>
      <c r="C62" s="22">
        <f t="shared" si="6"/>
        <v>19.776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8.2683455999999982</v>
      </c>
      <c r="K62" s="23">
        <v>4.7264639999999991</v>
      </c>
      <c r="L62" s="23">
        <v>0</v>
      </c>
      <c r="M62" s="23">
        <v>1.0065983999999999</v>
      </c>
      <c r="N62" s="23">
        <v>5.7745919999999993</v>
      </c>
      <c r="O62" s="23">
        <f t="shared" si="8"/>
        <v>19.776</v>
      </c>
      <c r="P62" s="24"/>
      <c r="Q62" s="81">
        <f t="shared" si="9"/>
        <v>19.776</v>
      </c>
      <c r="S62" s="78">
        <f t="shared" si="1"/>
        <v>8.2683455999999982</v>
      </c>
      <c r="T62" s="78">
        <f t="shared" si="2"/>
        <v>4.7264639999999991</v>
      </c>
      <c r="U62" s="78">
        <f t="shared" si="3"/>
        <v>0</v>
      </c>
      <c r="V62" s="78">
        <f t="shared" si="4"/>
        <v>1.0065983999999999</v>
      </c>
      <c r="W62" s="78">
        <f t="shared" si="5"/>
        <v>5.7745919999999993</v>
      </c>
    </row>
    <row r="63" spans="1:23">
      <c r="A63" s="8" t="s">
        <v>105</v>
      </c>
      <c r="B63" s="22">
        <v>20.504000000000001</v>
      </c>
      <c r="C63" s="22">
        <f t="shared" si="6"/>
        <v>20.504000000000001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8.5727224</v>
      </c>
      <c r="K63" s="23">
        <v>4.9004559999999993</v>
      </c>
      <c r="L63" s="23">
        <v>0</v>
      </c>
      <c r="M63" s="23">
        <v>1.0436535999999998</v>
      </c>
      <c r="N63" s="23">
        <v>5.9871679999999996</v>
      </c>
      <c r="O63" s="23">
        <f t="shared" si="8"/>
        <v>20.504000000000001</v>
      </c>
      <c r="P63" s="24"/>
      <c r="Q63" s="81">
        <f t="shared" si="9"/>
        <v>20.504000000000001</v>
      </c>
      <c r="S63" s="78">
        <f t="shared" si="1"/>
        <v>8.5727224</v>
      </c>
      <c r="T63" s="78">
        <f t="shared" si="2"/>
        <v>4.9004559999999993</v>
      </c>
      <c r="U63" s="78">
        <f t="shared" si="3"/>
        <v>0</v>
      </c>
      <c r="V63" s="78">
        <f t="shared" si="4"/>
        <v>1.0436535999999998</v>
      </c>
      <c r="W63" s="78">
        <f t="shared" si="5"/>
        <v>5.9871679999999996</v>
      </c>
    </row>
    <row r="64" spans="1:23">
      <c r="A64" s="8" t="s">
        <v>106</v>
      </c>
      <c r="B64" s="22">
        <v>20.103999999999999</v>
      </c>
      <c r="C64" s="22">
        <f t="shared" si="6"/>
        <v>20.103999999999999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8.4054823999999986</v>
      </c>
      <c r="K64" s="23">
        <v>4.8048559999999991</v>
      </c>
      <c r="L64" s="23">
        <v>0</v>
      </c>
      <c r="M64" s="23">
        <v>1.0232935999999997</v>
      </c>
      <c r="N64" s="23">
        <v>5.8703679999999991</v>
      </c>
      <c r="O64" s="23">
        <f t="shared" si="8"/>
        <v>20.103999999999999</v>
      </c>
      <c r="P64" s="24"/>
      <c r="Q64" s="81">
        <f t="shared" si="9"/>
        <v>20.103999999999999</v>
      </c>
      <c r="S64" s="78">
        <f t="shared" si="1"/>
        <v>8.4054823999999986</v>
      </c>
      <c r="T64" s="78">
        <f t="shared" si="2"/>
        <v>4.8048559999999991</v>
      </c>
      <c r="U64" s="78">
        <f t="shared" si="3"/>
        <v>0</v>
      </c>
      <c r="V64" s="78">
        <f t="shared" si="4"/>
        <v>1.0232935999999997</v>
      </c>
      <c r="W64" s="78">
        <f t="shared" si="5"/>
        <v>5.8703679999999991</v>
      </c>
    </row>
    <row r="65" spans="1:23">
      <c r="A65" s="8" t="s">
        <v>107</v>
      </c>
      <c r="B65" s="22">
        <v>19.488</v>
      </c>
      <c r="C65" s="22">
        <f t="shared" si="6"/>
        <v>19.488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8.1479327999999995</v>
      </c>
      <c r="K65" s="23">
        <v>4.6576319999999996</v>
      </c>
      <c r="L65" s="23">
        <v>0</v>
      </c>
      <c r="M65" s="23">
        <v>0.9919391999999998</v>
      </c>
      <c r="N65" s="23">
        <v>5.6904959999999987</v>
      </c>
      <c r="O65" s="23">
        <f t="shared" si="8"/>
        <v>19.488</v>
      </c>
      <c r="P65" s="24"/>
      <c r="Q65" s="81">
        <f t="shared" si="9"/>
        <v>19.488</v>
      </c>
      <c r="S65" s="78">
        <f t="shared" si="1"/>
        <v>8.1479327999999995</v>
      </c>
      <c r="T65" s="78">
        <f t="shared" si="2"/>
        <v>4.6576319999999996</v>
      </c>
      <c r="U65" s="78">
        <f t="shared" si="3"/>
        <v>0</v>
      </c>
      <c r="V65" s="78">
        <f t="shared" si="4"/>
        <v>0.9919391999999998</v>
      </c>
      <c r="W65" s="78">
        <f t="shared" si="5"/>
        <v>5.6904959999999987</v>
      </c>
    </row>
    <row r="66" spans="1:23">
      <c r="A66" s="8" t="s">
        <v>108</v>
      </c>
      <c r="B66" s="22">
        <v>20.18</v>
      </c>
      <c r="C66" s="22">
        <f t="shared" si="6"/>
        <v>20.18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8.4372579999999999</v>
      </c>
      <c r="K66" s="23">
        <v>4.8230199999999988</v>
      </c>
      <c r="L66" s="23">
        <v>0</v>
      </c>
      <c r="M66" s="23">
        <v>1.0271619999999999</v>
      </c>
      <c r="N66" s="23">
        <v>5.8925599999999987</v>
      </c>
      <c r="O66" s="23">
        <f t="shared" si="8"/>
        <v>20.18</v>
      </c>
      <c r="P66" s="24"/>
      <c r="Q66" s="81">
        <f t="shared" si="9"/>
        <v>20.18</v>
      </c>
      <c r="S66" s="78">
        <f t="shared" si="1"/>
        <v>8.4372579999999999</v>
      </c>
      <c r="T66" s="78">
        <f t="shared" si="2"/>
        <v>4.8230199999999988</v>
      </c>
      <c r="U66" s="78">
        <f t="shared" si="3"/>
        <v>0</v>
      </c>
      <c r="V66" s="78">
        <f t="shared" si="4"/>
        <v>1.0271619999999999</v>
      </c>
      <c r="W66" s="78">
        <f t="shared" si="5"/>
        <v>5.8925599999999987</v>
      </c>
    </row>
    <row r="67" spans="1:23">
      <c r="A67" s="8" t="s">
        <v>109</v>
      </c>
      <c r="B67" s="22">
        <v>20.332000000000001</v>
      </c>
      <c r="C67" s="22">
        <f t="shared" si="6"/>
        <v>20.332000000000001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8.5008091999999991</v>
      </c>
      <c r="K67" s="23">
        <v>4.8593479999999989</v>
      </c>
      <c r="L67" s="23">
        <v>0</v>
      </c>
      <c r="M67" s="23">
        <v>1.0348987999999999</v>
      </c>
      <c r="N67" s="23">
        <v>5.9369439999999987</v>
      </c>
      <c r="O67" s="23">
        <f t="shared" si="8"/>
        <v>20.332000000000001</v>
      </c>
      <c r="P67" s="24"/>
      <c r="Q67" s="81">
        <f t="shared" si="9"/>
        <v>20.332000000000001</v>
      </c>
      <c r="S67" s="78">
        <f t="shared" ref="S67" si="10">J67</f>
        <v>8.5008091999999991</v>
      </c>
      <c r="T67" s="78">
        <f t="shared" ref="T67" si="11">K67</f>
        <v>4.8593479999999989</v>
      </c>
      <c r="U67" s="78">
        <f t="shared" ref="U67" si="12">L67</f>
        <v>0</v>
      </c>
      <c r="V67" s="78">
        <f t="shared" ref="V67" si="13">M67</f>
        <v>1.0348987999999999</v>
      </c>
      <c r="W67" s="78">
        <f t="shared" ref="W67" si="14">N67</f>
        <v>5.9369439999999987</v>
      </c>
    </row>
    <row r="68" spans="1:23">
      <c r="A68" s="8" t="s">
        <v>110</v>
      </c>
      <c r="B68" s="22">
        <v>20.14</v>
      </c>
      <c r="C68" s="22">
        <f t="shared" ref="C68:C98" si="15">B68</f>
        <v>20.14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8.420534</v>
      </c>
      <c r="K68" s="23">
        <v>4.8134599999999992</v>
      </c>
      <c r="L68" s="23">
        <v>0</v>
      </c>
      <c r="M68" s="23">
        <v>1.025126</v>
      </c>
      <c r="N68" s="23">
        <v>5.8808799999999986</v>
      </c>
      <c r="O68" s="23">
        <f t="shared" ref="O68:O98" si="17">$C68*I68/$I68</f>
        <v>20.14</v>
      </c>
      <c r="P68" s="24"/>
      <c r="Q68" s="81">
        <f t="shared" ref="Q68:Q98" si="18">O68+P68</f>
        <v>20.14</v>
      </c>
      <c r="S68" s="78">
        <f>J68</f>
        <v>8.420534</v>
      </c>
      <c r="T68" s="78">
        <f t="shared" ref="T68:W68" si="19">K68</f>
        <v>4.8134599999999992</v>
      </c>
      <c r="U68" s="78">
        <f t="shared" si="19"/>
        <v>0</v>
      </c>
      <c r="V68" s="78">
        <f t="shared" si="19"/>
        <v>1.025126</v>
      </c>
      <c r="W68" s="78">
        <f t="shared" si="19"/>
        <v>5.8808799999999986</v>
      </c>
    </row>
    <row r="69" spans="1:23">
      <c r="A69" s="8" t="s">
        <v>111</v>
      </c>
      <c r="B69" s="22">
        <v>20.332000000000001</v>
      </c>
      <c r="C69" s="22">
        <f t="shared" si="15"/>
        <v>20.332000000000001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8.5008091999999991</v>
      </c>
      <c r="K69" s="23">
        <v>4.8593479999999989</v>
      </c>
      <c r="L69" s="23">
        <v>0</v>
      </c>
      <c r="M69" s="23">
        <v>1.0348987999999999</v>
      </c>
      <c r="N69" s="23">
        <v>5.9369439999999987</v>
      </c>
      <c r="O69" s="23">
        <f t="shared" si="17"/>
        <v>20.332000000000001</v>
      </c>
      <c r="P69" s="24"/>
      <c r="Q69" s="81">
        <f t="shared" si="18"/>
        <v>20.332000000000001</v>
      </c>
      <c r="S69" s="78">
        <f t="shared" ref="S69:S98" si="20">J69</f>
        <v>8.5008091999999991</v>
      </c>
      <c r="T69" s="78">
        <f t="shared" ref="T69:T98" si="21">K69</f>
        <v>4.8593479999999989</v>
      </c>
      <c r="U69" s="78">
        <f t="shared" ref="U69:U98" si="22">L69</f>
        <v>0</v>
      </c>
      <c r="V69" s="78">
        <f t="shared" ref="V69:V98" si="23">M69</f>
        <v>1.0348987999999999</v>
      </c>
      <c r="W69" s="78">
        <f t="shared" ref="W69:W98" si="24">N69</f>
        <v>5.9369439999999987</v>
      </c>
    </row>
    <row r="70" spans="1:23">
      <c r="A70" s="8" t="s">
        <v>112</v>
      </c>
      <c r="B70" s="22">
        <v>20.332000000000001</v>
      </c>
      <c r="C70" s="22">
        <f t="shared" si="15"/>
        <v>20.332000000000001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8.5008091999999991</v>
      </c>
      <c r="K70" s="23">
        <v>4.8593479999999989</v>
      </c>
      <c r="L70" s="23">
        <v>0</v>
      </c>
      <c r="M70" s="23">
        <v>1.0348987999999999</v>
      </c>
      <c r="N70" s="23">
        <v>5.9369439999999987</v>
      </c>
      <c r="O70" s="23">
        <f t="shared" si="17"/>
        <v>20.332000000000001</v>
      </c>
      <c r="P70" s="24"/>
      <c r="Q70" s="81">
        <f t="shared" si="18"/>
        <v>20.332000000000001</v>
      </c>
      <c r="S70" s="78">
        <f t="shared" si="20"/>
        <v>8.5008091999999991</v>
      </c>
      <c r="T70" s="78">
        <f t="shared" si="21"/>
        <v>4.8593479999999989</v>
      </c>
      <c r="U70" s="78">
        <f t="shared" si="22"/>
        <v>0</v>
      </c>
      <c r="V70" s="78">
        <f t="shared" si="23"/>
        <v>1.0348987999999999</v>
      </c>
      <c r="W70" s="78">
        <f t="shared" si="24"/>
        <v>5.9369439999999987</v>
      </c>
    </row>
    <row r="71" spans="1:23">
      <c r="A71" s="8" t="s">
        <v>113</v>
      </c>
      <c r="B71" s="22">
        <v>19.891999999999999</v>
      </c>
      <c r="C71" s="22">
        <f t="shared" si="15"/>
        <v>19.891999999999999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8.3168451999999995</v>
      </c>
      <c r="K71" s="23">
        <v>4.7541879999999992</v>
      </c>
      <c r="L71" s="23">
        <v>0</v>
      </c>
      <c r="M71" s="23">
        <v>1.0125027999999998</v>
      </c>
      <c r="N71" s="23">
        <v>5.808463999999999</v>
      </c>
      <c r="O71" s="23">
        <f t="shared" si="17"/>
        <v>19.891999999999999</v>
      </c>
      <c r="P71" s="24"/>
      <c r="Q71" s="81">
        <f t="shared" si="18"/>
        <v>19.891999999999999</v>
      </c>
      <c r="S71" s="78">
        <f t="shared" si="20"/>
        <v>8.3168451999999995</v>
      </c>
      <c r="T71" s="78">
        <f t="shared" si="21"/>
        <v>4.7541879999999992</v>
      </c>
      <c r="U71" s="78">
        <f t="shared" si="22"/>
        <v>0</v>
      </c>
      <c r="V71" s="78">
        <f t="shared" si="23"/>
        <v>1.0125027999999998</v>
      </c>
      <c r="W71" s="78">
        <f t="shared" si="24"/>
        <v>5.808463999999999</v>
      </c>
    </row>
    <row r="72" spans="1:23">
      <c r="A72" s="8" t="s">
        <v>114</v>
      </c>
      <c r="B72" s="22">
        <v>20.103999999999999</v>
      </c>
      <c r="C72" s="22">
        <f t="shared" si="15"/>
        <v>20.103999999999999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8.4054823999999986</v>
      </c>
      <c r="K72" s="23">
        <v>4.8048559999999991</v>
      </c>
      <c r="L72" s="23">
        <v>0</v>
      </c>
      <c r="M72" s="23">
        <v>1.0232935999999997</v>
      </c>
      <c r="N72" s="23">
        <v>5.8703679999999991</v>
      </c>
      <c r="O72" s="23">
        <f t="shared" si="17"/>
        <v>20.103999999999999</v>
      </c>
      <c r="P72" s="24"/>
      <c r="Q72" s="81">
        <f t="shared" si="18"/>
        <v>20.103999999999999</v>
      </c>
      <c r="S72" s="78">
        <f t="shared" si="20"/>
        <v>8.4054823999999986</v>
      </c>
      <c r="T72" s="78">
        <f t="shared" si="21"/>
        <v>4.8048559999999991</v>
      </c>
      <c r="U72" s="78">
        <f t="shared" si="22"/>
        <v>0</v>
      </c>
      <c r="V72" s="78">
        <f t="shared" si="23"/>
        <v>1.0232935999999997</v>
      </c>
      <c r="W72" s="78">
        <f t="shared" si="24"/>
        <v>5.8703679999999991</v>
      </c>
    </row>
    <row r="73" spans="1:23">
      <c r="A73" s="8" t="s">
        <v>115</v>
      </c>
      <c r="B73" s="22">
        <v>19.468</v>
      </c>
      <c r="C73" s="22">
        <f t="shared" si="15"/>
        <v>19.468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8.1395707999999996</v>
      </c>
      <c r="K73" s="23">
        <v>4.6528519999999993</v>
      </c>
      <c r="L73" s="23">
        <v>0</v>
      </c>
      <c r="M73" s="23">
        <v>0.99092119999999984</v>
      </c>
      <c r="N73" s="23">
        <v>5.6846559999999995</v>
      </c>
      <c r="O73" s="23">
        <f t="shared" si="17"/>
        <v>19.468</v>
      </c>
      <c r="P73" s="24"/>
      <c r="Q73" s="81">
        <f t="shared" si="18"/>
        <v>19.468</v>
      </c>
      <c r="S73" s="78">
        <f t="shared" si="20"/>
        <v>8.1395707999999996</v>
      </c>
      <c r="T73" s="78">
        <f t="shared" si="21"/>
        <v>4.6528519999999993</v>
      </c>
      <c r="U73" s="78">
        <f t="shared" si="22"/>
        <v>0</v>
      </c>
      <c r="V73" s="78">
        <f t="shared" si="23"/>
        <v>0.99092119999999984</v>
      </c>
      <c r="W73" s="78">
        <f t="shared" si="24"/>
        <v>5.6846559999999995</v>
      </c>
    </row>
    <row r="74" spans="1:23">
      <c r="A74" s="8" t="s">
        <v>116</v>
      </c>
      <c r="B74" s="22">
        <v>19.123999999999999</v>
      </c>
      <c r="C74" s="22">
        <f t="shared" si="15"/>
        <v>19.123999999999999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7.9957443999999986</v>
      </c>
      <c r="K74" s="23">
        <v>4.5706359999999986</v>
      </c>
      <c r="L74" s="23">
        <v>0</v>
      </c>
      <c r="M74" s="23">
        <v>0.97341159999999971</v>
      </c>
      <c r="N74" s="23">
        <v>5.5842079999999994</v>
      </c>
      <c r="O74" s="23">
        <f t="shared" si="17"/>
        <v>19.123999999999999</v>
      </c>
      <c r="P74" s="24"/>
      <c r="Q74" s="81">
        <f t="shared" si="18"/>
        <v>19.123999999999999</v>
      </c>
      <c r="S74" s="78">
        <f t="shared" si="20"/>
        <v>7.9957443999999986</v>
      </c>
      <c r="T74" s="78">
        <f t="shared" si="21"/>
        <v>4.5706359999999986</v>
      </c>
      <c r="U74" s="78">
        <f t="shared" si="22"/>
        <v>0</v>
      </c>
      <c r="V74" s="78">
        <f t="shared" si="23"/>
        <v>0.97341159999999971</v>
      </c>
      <c r="W74" s="78">
        <f t="shared" si="24"/>
        <v>5.5842079999999994</v>
      </c>
    </row>
    <row r="75" spans="1:23">
      <c r="A75" s="8" t="s">
        <v>117</v>
      </c>
      <c r="B75" s="22">
        <v>18.547999999999998</v>
      </c>
      <c r="C75" s="22">
        <f t="shared" si="15"/>
        <v>18.547999999999998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7.7549187999999978</v>
      </c>
      <c r="K75" s="23">
        <v>4.4329719999999986</v>
      </c>
      <c r="L75" s="23">
        <v>0</v>
      </c>
      <c r="M75" s="23">
        <v>0.94409319999999985</v>
      </c>
      <c r="N75" s="23">
        <v>5.4160159999999991</v>
      </c>
      <c r="O75" s="23">
        <f t="shared" si="17"/>
        <v>18.547999999999998</v>
      </c>
      <c r="P75" s="24"/>
      <c r="Q75" s="81">
        <f t="shared" si="18"/>
        <v>18.547999999999998</v>
      </c>
      <c r="S75" s="78">
        <f t="shared" si="20"/>
        <v>7.7549187999999978</v>
      </c>
      <c r="T75" s="78">
        <f t="shared" si="21"/>
        <v>4.4329719999999986</v>
      </c>
      <c r="U75" s="78">
        <f t="shared" si="22"/>
        <v>0</v>
      </c>
      <c r="V75" s="78">
        <f t="shared" si="23"/>
        <v>0.94409319999999985</v>
      </c>
      <c r="W75" s="78">
        <f t="shared" si="24"/>
        <v>5.4160159999999991</v>
      </c>
    </row>
    <row r="76" spans="1:23">
      <c r="A76" s="8" t="s">
        <v>118</v>
      </c>
      <c r="B76" s="22">
        <v>19.968</v>
      </c>
      <c r="C76" s="22">
        <f t="shared" si="15"/>
        <v>19.968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8.3486207999999991</v>
      </c>
      <c r="K76" s="23">
        <v>4.7723519999999988</v>
      </c>
      <c r="L76" s="23">
        <v>0</v>
      </c>
      <c r="M76" s="23">
        <v>1.0163711999999998</v>
      </c>
      <c r="N76" s="23">
        <v>5.8306559999999994</v>
      </c>
      <c r="O76" s="23">
        <f t="shared" si="17"/>
        <v>19.968</v>
      </c>
      <c r="P76" s="24"/>
      <c r="Q76" s="81">
        <f t="shared" si="18"/>
        <v>19.968</v>
      </c>
      <c r="S76" s="78">
        <f t="shared" si="20"/>
        <v>8.3486207999999991</v>
      </c>
      <c r="T76" s="78">
        <f t="shared" si="21"/>
        <v>4.7723519999999988</v>
      </c>
      <c r="U76" s="78">
        <f t="shared" si="22"/>
        <v>0</v>
      </c>
      <c r="V76" s="78">
        <f t="shared" si="23"/>
        <v>1.0163711999999998</v>
      </c>
      <c r="W76" s="78">
        <f t="shared" si="24"/>
        <v>5.8306559999999994</v>
      </c>
    </row>
    <row r="77" spans="1:23">
      <c r="A77" s="8" t="s">
        <v>119</v>
      </c>
      <c r="B77" s="22">
        <v>18.968</v>
      </c>
      <c r="C77" s="22">
        <f t="shared" si="15"/>
        <v>18.968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7.9305207999999991</v>
      </c>
      <c r="K77" s="23">
        <v>4.5333519999999989</v>
      </c>
      <c r="L77" s="23">
        <v>0</v>
      </c>
      <c r="M77" s="23">
        <v>0.96547119999999975</v>
      </c>
      <c r="N77" s="23">
        <v>5.5386559999999987</v>
      </c>
      <c r="O77" s="23">
        <f t="shared" si="17"/>
        <v>18.968</v>
      </c>
      <c r="P77" s="24"/>
      <c r="Q77" s="81">
        <f t="shared" si="18"/>
        <v>18.968</v>
      </c>
      <c r="S77" s="78">
        <f t="shared" si="20"/>
        <v>7.9305207999999991</v>
      </c>
      <c r="T77" s="78">
        <f t="shared" si="21"/>
        <v>4.5333519999999989</v>
      </c>
      <c r="U77" s="78">
        <f t="shared" si="22"/>
        <v>0</v>
      </c>
      <c r="V77" s="78">
        <f t="shared" si="23"/>
        <v>0.96547119999999975</v>
      </c>
      <c r="W77" s="78">
        <f t="shared" si="24"/>
        <v>5.5386559999999987</v>
      </c>
    </row>
    <row r="78" spans="1:23">
      <c r="A78" s="8" t="s">
        <v>120</v>
      </c>
      <c r="B78" s="22">
        <v>19.16</v>
      </c>
      <c r="C78" s="22">
        <f t="shared" si="15"/>
        <v>19.16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8.0107959999999991</v>
      </c>
      <c r="K78" s="23">
        <v>4.5792399999999995</v>
      </c>
      <c r="L78" s="23">
        <v>0</v>
      </c>
      <c r="M78" s="23">
        <v>0.97524399999999989</v>
      </c>
      <c r="N78" s="23">
        <v>5.5947199999999988</v>
      </c>
      <c r="O78" s="23">
        <f t="shared" si="17"/>
        <v>19.16</v>
      </c>
      <c r="P78" s="24"/>
      <c r="Q78" s="81">
        <f t="shared" si="18"/>
        <v>19.16</v>
      </c>
      <c r="S78" s="78">
        <f t="shared" si="20"/>
        <v>8.0107959999999991</v>
      </c>
      <c r="T78" s="78">
        <f t="shared" si="21"/>
        <v>4.5792399999999995</v>
      </c>
      <c r="U78" s="78">
        <f t="shared" si="22"/>
        <v>0</v>
      </c>
      <c r="V78" s="78">
        <f t="shared" si="23"/>
        <v>0.97524399999999989</v>
      </c>
      <c r="W78" s="78">
        <f t="shared" si="24"/>
        <v>5.5947199999999988</v>
      </c>
    </row>
    <row r="79" spans="1:23">
      <c r="A79" s="8" t="s">
        <v>121</v>
      </c>
      <c r="B79" s="22">
        <v>18.68</v>
      </c>
      <c r="C79" s="22">
        <f t="shared" si="15"/>
        <v>18.68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7.8101079999999987</v>
      </c>
      <c r="K79" s="23">
        <v>4.4645199999999985</v>
      </c>
      <c r="L79" s="23">
        <v>0</v>
      </c>
      <c r="M79" s="23">
        <v>0.95081199999999977</v>
      </c>
      <c r="N79" s="23">
        <v>5.454559999999999</v>
      </c>
      <c r="O79" s="23">
        <f t="shared" si="17"/>
        <v>18.68</v>
      </c>
      <c r="P79" s="24"/>
      <c r="Q79" s="81">
        <f t="shared" si="18"/>
        <v>18.68</v>
      </c>
      <c r="S79" s="78">
        <f t="shared" si="20"/>
        <v>7.8101079999999987</v>
      </c>
      <c r="T79" s="78">
        <f t="shared" si="21"/>
        <v>4.4645199999999985</v>
      </c>
      <c r="U79" s="78">
        <f t="shared" si="22"/>
        <v>0</v>
      </c>
      <c r="V79" s="78">
        <f t="shared" si="23"/>
        <v>0.95081199999999977</v>
      </c>
      <c r="W79" s="78">
        <f t="shared" si="24"/>
        <v>5.454559999999999</v>
      </c>
    </row>
    <row r="80" spans="1:23">
      <c r="A80" s="8" t="s">
        <v>122</v>
      </c>
      <c r="B80" s="22">
        <v>18.568000000000001</v>
      </c>
      <c r="C80" s="22">
        <f t="shared" si="15"/>
        <v>18.568000000000001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7.7632808000000004</v>
      </c>
      <c r="K80" s="23">
        <v>4.4377519999999988</v>
      </c>
      <c r="L80" s="23">
        <v>0</v>
      </c>
      <c r="M80" s="23">
        <v>0.94511119999999993</v>
      </c>
      <c r="N80" s="23">
        <v>5.4218559999999991</v>
      </c>
      <c r="O80" s="23">
        <f t="shared" si="17"/>
        <v>18.568000000000001</v>
      </c>
      <c r="P80" s="24"/>
      <c r="Q80" s="81">
        <f t="shared" si="18"/>
        <v>18.568000000000001</v>
      </c>
      <c r="S80" s="78">
        <f t="shared" si="20"/>
        <v>7.7632808000000004</v>
      </c>
      <c r="T80" s="78">
        <f t="shared" si="21"/>
        <v>4.4377519999999988</v>
      </c>
      <c r="U80" s="78">
        <f t="shared" si="22"/>
        <v>0</v>
      </c>
      <c r="V80" s="78">
        <f t="shared" si="23"/>
        <v>0.94511119999999993</v>
      </c>
      <c r="W80" s="78">
        <f t="shared" si="24"/>
        <v>5.4218559999999991</v>
      </c>
    </row>
    <row r="81" spans="1:23">
      <c r="A81" s="8" t="s">
        <v>123</v>
      </c>
      <c r="B81" s="22">
        <v>18.315999999999999</v>
      </c>
      <c r="C81" s="22">
        <f t="shared" si="15"/>
        <v>18.315999999999999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7.6579195999999987</v>
      </c>
      <c r="K81" s="23">
        <v>4.3775239999999993</v>
      </c>
      <c r="L81" s="23">
        <v>0</v>
      </c>
      <c r="M81" s="23">
        <v>0.93228439999999979</v>
      </c>
      <c r="N81" s="23">
        <v>5.3482719999999988</v>
      </c>
      <c r="O81" s="23">
        <f t="shared" si="17"/>
        <v>18.315999999999999</v>
      </c>
      <c r="P81" s="24"/>
      <c r="Q81" s="81">
        <f t="shared" si="18"/>
        <v>18.315999999999999</v>
      </c>
      <c r="S81" s="78">
        <f t="shared" si="20"/>
        <v>7.6579195999999987</v>
      </c>
      <c r="T81" s="78">
        <f t="shared" si="21"/>
        <v>4.3775239999999993</v>
      </c>
      <c r="U81" s="78">
        <f t="shared" si="22"/>
        <v>0</v>
      </c>
      <c r="V81" s="78">
        <f t="shared" si="23"/>
        <v>0.93228439999999979</v>
      </c>
      <c r="W81" s="78">
        <f t="shared" si="24"/>
        <v>5.3482719999999988</v>
      </c>
    </row>
    <row r="82" spans="1:23">
      <c r="A82" s="8" t="s">
        <v>124</v>
      </c>
      <c r="B82" s="22">
        <v>18.815999999999999</v>
      </c>
      <c r="C82" s="22">
        <f t="shared" si="15"/>
        <v>18.815999999999999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7.8669695999999991</v>
      </c>
      <c r="K82" s="23">
        <v>4.4970239999999988</v>
      </c>
      <c r="L82" s="23">
        <v>0</v>
      </c>
      <c r="M82" s="23">
        <v>0.95773439999999976</v>
      </c>
      <c r="N82" s="23">
        <v>5.4942719999999987</v>
      </c>
      <c r="O82" s="23">
        <f t="shared" si="17"/>
        <v>18.815999999999999</v>
      </c>
      <c r="P82" s="24"/>
      <c r="Q82" s="81">
        <f t="shared" si="18"/>
        <v>18.815999999999999</v>
      </c>
      <c r="S82" s="78">
        <f t="shared" si="20"/>
        <v>7.8669695999999991</v>
      </c>
      <c r="T82" s="78">
        <f t="shared" si="21"/>
        <v>4.4970239999999988</v>
      </c>
      <c r="U82" s="78">
        <f t="shared" si="22"/>
        <v>0</v>
      </c>
      <c r="V82" s="78">
        <f t="shared" si="23"/>
        <v>0.95773439999999976</v>
      </c>
      <c r="W82" s="78">
        <f t="shared" si="24"/>
        <v>5.4942719999999987</v>
      </c>
    </row>
    <row r="83" spans="1:23">
      <c r="A83" s="8" t="s">
        <v>125</v>
      </c>
      <c r="B83" s="22">
        <v>19.911999999999999</v>
      </c>
      <c r="C83" s="22">
        <f t="shared" si="15"/>
        <v>19.911999999999999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8.3252071999999995</v>
      </c>
      <c r="K83" s="23">
        <v>4.7589679999999985</v>
      </c>
      <c r="L83" s="23">
        <v>0</v>
      </c>
      <c r="M83" s="23">
        <v>1.0135207999999998</v>
      </c>
      <c r="N83" s="23">
        <v>5.814303999999999</v>
      </c>
      <c r="O83" s="23">
        <f t="shared" si="17"/>
        <v>19.911999999999999</v>
      </c>
      <c r="P83" s="24"/>
      <c r="Q83" s="81">
        <f t="shared" si="18"/>
        <v>19.911999999999999</v>
      </c>
      <c r="S83" s="78">
        <f t="shared" si="20"/>
        <v>8.3252071999999995</v>
      </c>
      <c r="T83" s="78">
        <f t="shared" si="21"/>
        <v>4.7589679999999985</v>
      </c>
      <c r="U83" s="78">
        <f t="shared" si="22"/>
        <v>0</v>
      </c>
      <c r="V83" s="78">
        <f t="shared" si="23"/>
        <v>1.0135207999999998</v>
      </c>
      <c r="W83" s="78">
        <f t="shared" si="24"/>
        <v>5.814303999999999</v>
      </c>
    </row>
    <row r="84" spans="1:23">
      <c r="A84" s="8" t="s">
        <v>126</v>
      </c>
      <c r="B84" s="22">
        <v>20.12</v>
      </c>
      <c r="C84" s="22">
        <f t="shared" si="15"/>
        <v>20.12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8.412172</v>
      </c>
      <c r="K84" s="23">
        <v>4.808679999999999</v>
      </c>
      <c r="L84" s="23">
        <v>0</v>
      </c>
      <c r="M84" s="23">
        <v>1.024108</v>
      </c>
      <c r="N84" s="23">
        <v>5.8750399999999994</v>
      </c>
      <c r="O84" s="23">
        <f t="shared" si="17"/>
        <v>20.12</v>
      </c>
      <c r="P84" s="24"/>
      <c r="Q84" s="81">
        <f t="shared" si="18"/>
        <v>20.12</v>
      </c>
      <c r="S84" s="78">
        <f t="shared" si="20"/>
        <v>8.412172</v>
      </c>
      <c r="T84" s="78">
        <f t="shared" si="21"/>
        <v>4.808679999999999</v>
      </c>
      <c r="U84" s="78">
        <f t="shared" si="22"/>
        <v>0</v>
      </c>
      <c r="V84" s="78">
        <f t="shared" si="23"/>
        <v>1.024108</v>
      </c>
      <c r="W84" s="78">
        <f t="shared" si="24"/>
        <v>5.8750399999999994</v>
      </c>
    </row>
    <row r="85" spans="1:23">
      <c r="A85" s="8" t="s">
        <v>127</v>
      </c>
      <c r="B85" s="22">
        <v>19.911999999999999</v>
      </c>
      <c r="C85" s="22">
        <f t="shared" si="15"/>
        <v>19.911999999999999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8.3252071999999995</v>
      </c>
      <c r="K85" s="23">
        <v>4.7589679999999985</v>
      </c>
      <c r="L85" s="23">
        <v>0</v>
      </c>
      <c r="M85" s="23">
        <v>1.0135207999999998</v>
      </c>
      <c r="N85" s="23">
        <v>5.814303999999999</v>
      </c>
      <c r="O85" s="23">
        <f t="shared" si="17"/>
        <v>19.911999999999999</v>
      </c>
      <c r="P85" s="24"/>
      <c r="Q85" s="81">
        <f t="shared" si="18"/>
        <v>19.911999999999999</v>
      </c>
      <c r="S85" s="78">
        <f t="shared" si="20"/>
        <v>8.3252071999999995</v>
      </c>
      <c r="T85" s="78">
        <f t="shared" si="21"/>
        <v>4.7589679999999985</v>
      </c>
      <c r="U85" s="78">
        <f t="shared" si="22"/>
        <v>0</v>
      </c>
      <c r="V85" s="78">
        <f t="shared" si="23"/>
        <v>1.0135207999999998</v>
      </c>
      <c r="W85" s="78">
        <f t="shared" si="24"/>
        <v>5.814303999999999</v>
      </c>
    </row>
    <row r="86" spans="1:23">
      <c r="A86" s="8" t="s">
        <v>128</v>
      </c>
      <c r="B86" s="22">
        <v>18.391999999999999</v>
      </c>
      <c r="C86" s="22">
        <f t="shared" si="15"/>
        <v>18.391999999999999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7.6896951999999992</v>
      </c>
      <c r="K86" s="23">
        <v>4.3956879999999989</v>
      </c>
      <c r="L86" s="23">
        <v>0</v>
      </c>
      <c r="M86" s="23">
        <v>0.9361527999999999</v>
      </c>
      <c r="N86" s="23">
        <v>5.3704639999999984</v>
      </c>
      <c r="O86" s="23">
        <f t="shared" si="17"/>
        <v>18.391999999999999</v>
      </c>
      <c r="P86" s="24"/>
      <c r="Q86" s="81">
        <f t="shared" si="18"/>
        <v>18.391999999999999</v>
      </c>
      <c r="S86" s="78">
        <f t="shared" si="20"/>
        <v>7.6896951999999992</v>
      </c>
      <c r="T86" s="78">
        <f t="shared" si="21"/>
        <v>4.3956879999999989</v>
      </c>
      <c r="U86" s="78">
        <f t="shared" si="22"/>
        <v>0</v>
      </c>
      <c r="V86" s="78">
        <f t="shared" si="23"/>
        <v>0.9361527999999999</v>
      </c>
      <c r="W86" s="78">
        <f t="shared" si="24"/>
        <v>5.3704639999999984</v>
      </c>
    </row>
    <row r="87" spans="1:23">
      <c r="A87" s="8" t="s">
        <v>129</v>
      </c>
      <c r="B87" s="22">
        <v>18.452000000000002</v>
      </c>
      <c r="C87" s="22">
        <f t="shared" si="15"/>
        <v>18.452000000000002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7.7147812</v>
      </c>
      <c r="K87" s="23">
        <v>4.4100279999999996</v>
      </c>
      <c r="L87" s="23">
        <v>0</v>
      </c>
      <c r="M87" s="23">
        <v>0.9392067999999999</v>
      </c>
      <c r="N87" s="23">
        <v>5.3879839999999994</v>
      </c>
      <c r="O87" s="23">
        <f t="shared" si="17"/>
        <v>18.452000000000002</v>
      </c>
      <c r="P87" s="24"/>
      <c r="Q87" s="81">
        <f t="shared" si="18"/>
        <v>18.452000000000002</v>
      </c>
      <c r="S87" s="78">
        <f t="shared" si="20"/>
        <v>7.7147812</v>
      </c>
      <c r="T87" s="78">
        <f t="shared" si="21"/>
        <v>4.4100279999999996</v>
      </c>
      <c r="U87" s="78">
        <f t="shared" si="22"/>
        <v>0</v>
      </c>
      <c r="V87" s="78">
        <f t="shared" si="23"/>
        <v>0.9392067999999999</v>
      </c>
      <c r="W87" s="78">
        <f t="shared" si="24"/>
        <v>5.3879839999999994</v>
      </c>
    </row>
    <row r="88" spans="1:23">
      <c r="A88" s="8" t="s">
        <v>130</v>
      </c>
      <c r="B88" s="22">
        <v>19.276</v>
      </c>
      <c r="C88" s="22">
        <f t="shared" si="15"/>
        <v>19.276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8.0592955999999987</v>
      </c>
      <c r="K88" s="23">
        <v>4.6069639999999996</v>
      </c>
      <c r="L88" s="23">
        <v>0</v>
      </c>
      <c r="M88" s="23">
        <v>0.98114839999999992</v>
      </c>
      <c r="N88" s="23">
        <v>5.6285919999999994</v>
      </c>
      <c r="O88" s="23">
        <f t="shared" si="17"/>
        <v>19.276</v>
      </c>
      <c r="P88" s="24"/>
      <c r="Q88" s="81">
        <f t="shared" si="18"/>
        <v>19.276</v>
      </c>
      <c r="S88" s="78">
        <f t="shared" si="20"/>
        <v>8.0592955999999987</v>
      </c>
      <c r="T88" s="78">
        <f t="shared" si="21"/>
        <v>4.6069639999999996</v>
      </c>
      <c r="U88" s="78">
        <f t="shared" si="22"/>
        <v>0</v>
      </c>
      <c r="V88" s="78">
        <f t="shared" si="23"/>
        <v>0.98114839999999992</v>
      </c>
      <c r="W88" s="78">
        <f t="shared" si="24"/>
        <v>5.6285919999999994</v>
      </c>
    </row>
    <row r="89" spans="1:23">
      <c r="A89" s="8" t="s">
        <v>131</v>
      </c>
      <c r="B89" s="22">
        <v>19.064</v>
      </c>
      <c r="C89" s="22">
        <f t="shared" si="15"/>
        <v>19.064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7.9706583999999996</v>
      </c>
      <c r="K89" s="23">
        <v>4.5562959999999988</v>
      </c>
      <c r="L89" s="23">
        <v>0</v>
      </c>
      <c r="M89" s="23">
        <v>0.97035759999999982</v>
      </c>
      <c r="N89" s="23">
        <v>5.5666879999999992</v>
      </c>
      <c r="O89" s="23">
        <f t="shared" si="17"/>
        <v>19.064</v>
      </c>
      <c r="P89" s="24"/>
      <c r="Q89" s="81">
        <f t="shared" si="18"/>
        <v>19.064</v>
      </c>
      <c r="S89" s="78">
        <f t="shared" si="20"/>
        <v>7.9706583999999996</v>
      </c>
      <c r="T89" s="78">
        <f t="shared" si="21"/>
        <v>4.5562959999999988</v>
      </c>
      <c r="U89" s="78">
        <f t="shared" si="22"/>
        <v>0</v>
      </c>
      <c r="V89" s="78">
        <f t="shared" si="23"/>
        <v>0.97035759999999982</v>
      </c>
      <c r="W89" s="78">
        <f t="shared" si="24"/>
        <v>5.5666879999999992</v>
      </c>
    </row>
    <row r="90" spans="1:23">
      <c r="A90" s="8" t="s">
        <v>132</v>
      </c>
      <c r="B90" s="22">
        <v>18.603999999999999</v>
      </c>
      <c r="C90" s="22">
        <f t="shared" si="15"/>
        <v>18.603999999999999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7.7783323999999991</v>
      </c>
      <c r="K90" s="23">
        <v>4.4463559999999989</v>
      </c>
      <c r="L90" s="23">
        <v>0</v>
      </c>
      <c r="M90" s="23">
        <v>0.94694359999999977</v>
      </c>
      <c r="N90" s="23">
        <v>5.4323679999999994</v>
      </c>
      <c r="O90" s="23">
        <f t="shared" si="17"/>
        <v>18.603999999999999</v>
      </c>
      <c r="P90" s="24"/>
      <c r="Q90" s="81">
        <f t="shared" si="18"/>
        <v>18.603999999999999</v>
      </c>
      <c r="S90" s="78">
        <f t="shared" si="20"/>
        <v>7.7783323999999991</v>
      </c>
      <c r="T90" s="78">
        <f t="shared" si="21"/>
        <v>4.4463559999999989</v>
      </c>
      <c r="U90" s="78">
        <f t="shared" si="22"/>
        <v>0</v>
      </c>
      <c r="V90" s="78">
        <f t="shared" si="23"/>
        <v>0.94694359999999977</v>
      </c>
      <c r="W90" s="78">
        <f t="shared" si="24"/>
        <v>5.4323679999999994</v>
      </c>
    </row>
    <row r="91" spans="1:23">
      <c r="A91" s="8" t="s">
        <v>133</v>
      </c>
      <c r="B91" s="22">
        <v>19.16</v>
      </c>
      <c r="C91" s="22">
        <f t="shared" si="15"/>
        <v>19.16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8.0107959999999991</v>
      </c>
      <c r="K91" s="23">
        <v>4.5792399999999995</v>
      </c>
      <c r="L91" s="23">
        <v>0</v>
      </c>
      <c r="M91" s="23">
        <v>0.97524399999999989</v>
      </c>
      <c r="N91" s="23">
        <v>5.5947199999999988</v>
      </c>
      <c r="O91" s="23">
        <f t="shared" si="17"/>
        <v>19.16</v>
      </c>
      <c r="P91" s="24"/>
      <c r="Q91" s="81">
        <f t="shared" si="18"/>
        <v>19.16</v>
      </c>
      <c r="S91" s="78">
        <f t="shared" si="20"/>
        <v>8.0107959999999991</v>
      </c>
      <c r="T91" s="78">
        <f t="shared" si="21"/>
        <v>4.5792399999999995</v>
      </c>
      <c r="U91" s="78">
        <f t="shared" si="22"/>
        <v>0</v>
      </c>
      <c r="V91" s="78">
        <f t="shared" si="23"/>
        <v>0.97524399999999989</v>
      </c>
      <c r="W91" s="78">
        <f t="shared" si="24"/>
        <v>5.5947199999999988</v>
      </c>
    </row>
    <row r="92" spans="1:23">
      <c r="A92" s="8" t="s">
        <v>134</v>
      </c>
      <c r="B92" s="22">
        <v>18.776</v>
      </c>
      <c r="C92" s="22">
        <f t="shared" si="15"/>
        <v>18.776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7.8502455999999992</v>
      </c>
      <c r="K92" s="23">
        <v>4.4874639999999992</v>
      </c>
      <c r="L92" s="23">
        <v>0</v>
      </c>
      <c r="M92" s="23">
        <v>0.95569839999999984</v>
      </c>
      <c r="N92" s="23">
        <v>5.4825919999999986</v>
      </c>
      <c r="O92" s="23">
        <f t="shared" si="17"/>
        <v>18.776</v>
      </c>
      <c r="P92" s="24"/>
      <c r="Q92" s="81">
        <f t="shared" si="18"/>
        <v>18.776</v>
      </c>
      <c r="S92" s="78">
        <f t="shared" si="20"/>
        <v>7.8502455999999992</v>
      </c>
      <c r="T92" s="78">
        <f t="shared" si="21"/>
        <v>4.4874639999999992</v>
      </c>
      <c r="U92" s="78">
        <f t="shared" si="22"/>
        <v>0</v>
      </c>
      <c r="V92" s="78">
        <f t="shared" si="23"/>
        <v>0.95569839999999984</v>
      </c>
      <c r="W92" s="78">
        <f t="shared" si="24"/>
        <v>5.4825919999999986</v>
      </c>
    </row>
    <row r="93" spans="1:23">
      <c r="A93" s="8" t="s">
        <v>135</v>
      </c>
      <c r="B93" s="22">
        <v>18.795999999999999</v>
      </c>
      <c r="C93" s="22">
        <f t="shared" si="15"/>
        <v>18.795999999999999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7.8586075999999991</v>
      </c>
      <c r="K93" s="23">
        <v>4.4922439999999986</v>
      </c>
      <c r="L93" s="23">
        <v>0</v>
      </c>
      <c r="M93" s="23">
        <v>0.9567163999999998</v>
      </c>
      <c r="N93" s="23">
        <v>5.4884319999999995</v>
      </c>
      <c r="O93" s="23">
        <f t="shared" si="17"/>
        <v>18.795999999999999</v>
      </c>
      <c r="P93" s="24"/>
      <c r="Q93" s="81">
        <f t="shared" si="18"/>
        <v>18.795999999999999</v>
      </c>
      <c r="S93" s="78">
        <f t="shared" si="20"/>
        <v>7.8586075999999991</v>
      </c>
      <c r="T93" s="78">
        <f t="shared" si="21"/>
        <v>4.4922439999999986</v>
      </c>
      <c r="U93" s="78">
        <f t="shared" si="22"/>
        <v>0</v>
      </c>
      <c r="V93" s="78">
        <f t="shared" si="23"/>
        <v>0.9567163999999998</v>
      </c>
      <c r="W93" s="78">
        <f t="shared" si="24"/>
        <v>5.4884319999999995</v>
      </c>
    </row>
    <row r="94" spans="1:23">
      <c r="A94" s="8" t="s">
        <v>136</v>
      </c>
      <c r="B94" s="22">
        <v>18.239999999999998</v>
      </c>
      <c r="C94" s="22">
        <f t="shared" si="15"/>
        <v>18.239999999999998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7.6261439999999983</v>
      </c>
      <c r="K94" s="23">
        <v>4.3593599999999988</v>
      </c>
      <c r="L94" s="23">
        <v>0</v>
      </c>
      <c r="M94" s="23">
        <v>0.92841599999999969</v>
      </c>
      <c r="N94" s="23">
        <v>5.3260799999999984</v>
      </c>
      <c r="O94" s="23">
        <f t="shared" si="17"/>
        <v>18.239999999999998</v>
      </c>
      <c r="P94" s="24"/>
      <c r="Q94" s="81">
        <f t="shared" si="18"/>
        <v>18.239999999999998</v>
      </c>
      <c r="S94" s="78">
        <f t="shared" si="20"/>
        <v>7.6261439999999983</v>
      </c>
      <c r="T94" s="78">
        <f t="shared" si="21"/>
        <v>4.3593599999999988</v>
      </c>
      <c r="U94" s="78">
        <f t="shared" si="22"/>
        <v>0</v>
      </c>
      <c r="V94" s="78">
        <f t="shared" si="23"/>
        <v>0.92841599999999969</v>
      </c>
      <c r="W94" s="78">
        <f t="shared" si="24"/>
        <v>5.3260799999999984</v>
      </c>
    </row>
    <row r="95" spans="1:23">
      <c r="A95" s="8" t="s">
        <v>137</v>
      </c>
      <c r="B95" s="22">
        <v>18.088000000000001</v>
      </c>
      <c r="C95" s="22">
        <f t="shared" si="15"/>
        <v>18.088000000000001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7.5625928</v>
      </c>
      <c r="K95" s="23">
        <v>4.3230319999999995</v>
      </c>
      <c r="L95" s="23">
        <v>0</v>
      </c>
      <c r="M95" s="23">
        <v>0.92067919999999992</v>
      </c>
      <c r="N95" s="23">
        <v>5.2816960000000002</v>
      </c>
      <c r="O95" s="23">
        <f t="shared" si="17"/>
        <v>18.088000000000001</v>
      </c>
      <c r="P95" s="24"/>
      <c r="Q95" s="81">
        <f t="shared" si="18"/>
        <v>18.088000000000001</v>
      </c>
      <c r="S95" s="78">
        <f t="shared" si="20"/>
        <v>7.5625928</v>
      </c>
      <c r="T95" s="78">
        <f t="shared" si="21"/>
        <v>4.3230319999999995</v>
      </c>
      <c r="U95" s="78">
        <f t="shared" si="22"/>
        <v>0</v>
      </c>
      <c r="V95" s="78">
        <f t="shared" si="23"/>
        <v>0.92067919999999992</v>
      </c>
      <c r="W95" s="78">
        <f t="shared" si="24"/>
        <v>5.2816960000000002</v>
      </c>
    </row>
    <row r="96" spans="1:23">
      <c r="A96" s="8" t="s">
        <v>138</v>
      </c>
      <c r="B96" s="22">
        <v>19.295999999999999</v>
      </c>
      <c r="C96" s="22">
        <f t="shared" si="15"/>
        <v>19.295999999999999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8.0676575999999987</v>
      </c>
      <c r="K96" s="23">
        <v>4.611743999999999</v>
      </c>
      <c r="L96" s="23">
        <v>0</v>
      </c>
      <c r="M96" s="23">
        <v>0.98216639999999988</v>
      </c>
      <c r="N96" s="23">
        <v>5.6344319999999986</v>
      </c>
      <c r="O96" s="23">
        <f t="shared" si="17"/>
        <v>19.295999999999999</v>
      </c>
      <c r="P96" s="24"/>
      <c r="Q96" s="81">
        <f t="shared" si="18"/>
        <v>19.295999999999999</v>
      </c>
      <c r="S96" s="78">
        <f t="shared" si="20"/>
        <v>8.0676575999999987</v>
      </c>
      <c r="T96" s="78">
        <f t="shared" si="21"/>
        <v>4.611743999999999</v>
      </c>
      <c r="U96" s="78">
        <f t="shared" si="22"/>
        <v>0</v>
      </c>
      <c r="V96" s="78">
        <f t="shared" si="23"/>
        <v>0.98216639999999988</v>
      </c>
      <c r="W96" s="78">
        <f t="shared" si="24"/>
        <v>5.6344319999999986</v>
      </c>
    </row>
    <row r="97" spans="1:26">
      <c r="A97" s="8" t="s">
        <v>139</v>
      </c>
      <c r="B97" s="22">
        <v>19.564</v>
      </c>
      <c r="C97" s="22">
        <f t="shared" si="15"/>
        <v>19.564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8.1797083999999991</v>
      </c>
      <c r="K97" s="23">
        <v>4.6757959999999992</v>
      </c>
      <c r="L97" s="23">
        <v>0</v>
      </c>
      <c r="M97" s="23">
        <v>0.99580759999999979</v>
      </c>
      <c r="N97" s="23">
        <v>5.7126879999999982</v>
      </c>
      <c r="O97" s="23">
        <f t="shared" si="17"/>
        <v>19.564</v>
      </c>
      <c r="P97" s="24"/>
      <c r="Q97" s="81">
        <f t="shared" si="18"/>
        <v>19.564</v>
      </c>
      <c r="S97" s="78">
        <f t="shared" si="20"/>
        <v>8.1797083999999991</v>
      </c>
      <c r="T97" s="78">
        <f t="shared" si="21"/>
        <v>4.6757959999999992</v>
      </c>
      <c r="U97" s="78">
        <f t="shared" si="22"/>
        <v>0</v>
      </c>
      <c r="V97" s="78">
        <f t="shared" si="23"/>
        <v>0.99580759999999979</v>
      </c>
      <c r="W97" s="78">
        <f t="shared" si="24"/>
        <v>5.7126879999999982</v>
      </c>
    </row>
    <row r="98" spans="1:26">
      <c r="A98" s="8" t="s">
        <v>140</v>
      </c>
      <c r="B98" s="22">
        <v>18.931999999999999</v>
      </c>
      <c r="C98" s="22">
        <f t="shared" si="15"/>
        <v>18.931999999999999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7.9154691999999987</v>
      </c>
      <c r="K98" s="23">
        <v>4.5247479999999989</v>
      </c>
      <c r="L98" s="23">
        <v>0</v>
      </c>
      <c r="M98" s="23">
        <v>0.9636387999999998</v>
      </c>
      <c r="N98" s="23">
        <v>5.5281439999999993</v>
      </c>
      <c r="O98" s="23">
        <f t="shared" si="17"/>
        <v>18.931999999999999</v>
      </c>
      <c r="P98" s="24"/>
      <c r="Q98" s="81">
        <f t="shared" si="18"/>
        <v>18.931999999999999</v>
      </c>
      <c r="S98" s="78">
        <f t="shared" si="20"/>
        <v>7.9154691999999987</v>
      </c>
      <c r="T98" s="78">
        <f t="shared" si="21"/>
        <v>4.5247479999999989</v>
      </c>
      <c r="U98" s="78">
        <f t="shared" si="22"/>
        <v>0</v>
      </c>
      <c r="V98" s="78">
        <f t="shared" si="23"/>
        <v>0.9636387999999998</v>
      </c>
      <c r="W98" s="78">
        <f t="shared" si="24"/>
        <v>5.5281439999999993</v>
      </c>
    </row>
    <row r="99" spans="1:26">
      <c r="A99" s="8" t="s">
        <v>175</v>
      </c>
      <c r="B99" s="22">
        <f t="shared" ref="B99:Q99" si="25">SUM(B3:B98)/4000</f>
        <v>0.4534420000000004</v>
      </c>
      <c r="C99" s="22">
        <f t="shared" si="25"/>
        <v>0.4534420000000004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0.18958410019999997</v>
      </c>
      <c r="K99" s="24">
        <f t="shared" si="25"/>
        <v>0.10837263799999992</v>
      </c>
      <c r="L99" s="24">
        <f t="shared" si="25"/>
        <v>0</v>
      </c>
      <c r="M99" s="24">
        <f t="shared" si="25"/>
        <v>2.308019779999999E-2</v>
      </c>
      <c r="N99" s="24">
        <f t="shared" si="25"/>
        <v>0.13240506399999996</v>
      </c>
      <c r="O99" s="25">
        <f t="shared" si="25"/>
        <v>0.4534420000000004</v>
      </c>
      <c r="P99" s="25"/>
      <c r="Q99" s="85">
        <f t="shared" si="25"/>
        <v>0.4534420000000004</v>
      </c>
      <c r="S99" s="78">
        <f>SUM(S3:S98)/4000</f>
        <v>0.18958410019999997</v>
      </c>
      <c r="T99" s="78">
        <f t="shared" ref="T99:W99" si="26">SUM(T3:T98)/4000</f>
        <v>0.10837263799999992</v>
      </c>
      <c r="U99" s="78">
        <f t="shared" si="26"/>
        <v>0</v>
      </c>
      <c r="V99" s="78">
        <f t="shared" si="26"/>
        <v>2.308019779999999E-2</v>
      </c>
      <c r="W99" s="78">
        <f t="shared" si="26"/>
        <v>0.13240506399999996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6.61</v>
      </c>
      <c r="N3" s="113">
        <v>0</v>
      </c>
      <c r="O3" s="95">
        <v>-261</v>
      </c>
      <c r="P3" s="95">
        <v>-182.44</v>
      </c>
      <c r="Q3" s="95">
        <v>0</v>
      </c>
      <c r="R3" s="95">
        <v>0</v>
      </c>
      <c r="S3" s="114">
        <v>0</v>
      </c>
      <c r="U3" s="115">
        <v>-443.44</v>
      </c>
      <c r="V3" s="116">
        <v>6.61</v>
      </c>
      <c r="W3">
        <v>0</v>
      </c>
      <c r="X3">
        <v>-261</v>
      </c>
      <c r="Y3">
        <v>6.61</v>
      </c>
      <c r="Z3">
        <v>-182.44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4.9800000000000004</v>
      </c>
      <c r="N4" s="115">
        <v>0</v>
      </c>
      <c r="O4" s="88">
        <v>-291</v>
      </c>
      <c r="P4" s="88">
        <v>-187</v>
      </c>
      <c r="Q4" s="88">
        <v>0</v>
      </c>
      <c r="R4" s="88">
        <v>0</v>
      </c>
      <c r="S4" s="116">
        <v>0</v>
      </c>
      <c r="U4" s="115">
        <v>-478</v>
      </c>
      <c r="V4" s="116">
        <v>4.9800000000000004</v>
      </c>
      <c r="W4">
        <v>0</v>
      </c>
      <c r="X4">
        <v>-291</v>
      </c>
      <c r="Y4">
        <v>4.9800000000000004</v>
      </c>
      <c r="Z4">
        <v>-187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4.79</v>
      </c>
      <c r="N5" s="115">
        <v>0</v>
      </c>
      <c r="O5" s="88">
        <v>-296</v>
      </c>
      <c r="P5" s="88">
        <v>-206</v>
      </c>
      <c r="Q5" s="88">
        <v>0</v>
      </c>
      <c r="R5" s="88">
        <v>0</v>
      </c>
      <c r="S5" s="116">
        <v>0</v>
      </c>
      <c r="U5" s="115">
        <v>-502</v>
      </c>
      <c r="V5" s="116">
        <v>4.79</v>
      </c>
      <c r="W5">
        <v>0</v>
      </c>
      <c r="X5">
        <v>-296</v>
      </c>
      <c r="Y5">
        <v>4.79</v>
      </c>
      <c r="Z5">
        <v>-206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3.45</v>
      </c>
      <c r="N6" s="115">
        <v>0</v>
      </c>
      <c r="O6" s="88">
        <v>-306</v>
      </c>
      <c r="P6" s="88">
        <v>-228</v>
      </c>
      <c r="Q6" s="88">
        <v>0</v>
      </c>
      <c r="R6" s="88">
        <v>0</v>
      </c>
      <c r="S6" s="116">
        <v>0</v>
      </c>
      <c r="U6" s="115">
        <v>-534</v>
      </c>
      <c r="V6" s="116">
        <v>3.45</v>
      </c>
      <c r="W6">
        <v>0</v>
      </c>
      <c r="X6">
        <v>-306</v>
      </c>
      <c r="Y6">
        <v>3.45</v>
      </c>
      <c r="Z6">
        <v>-228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1.72</v>
      </c>
      <c r="N7" s="115">
        <v>-4</v>
      </c>
      <c r="O7" s="88">
        <v>-271</v>
      </c>
      <c r="P7" s="88">
        <v>-256</v>
      </c>
      <c r="Q7" s="88">
        <v>0</v>
      </c>
      <c r="R7" s="88">
        <v>0</v>
      </c>
      <c r="S7" s="116">
        <v>0</v>
      </c>
      <c r="U7" s="115">
        <v>-531</v>
      </c>
      <c r="V7" s="116">
        <v>1.72</v>
      </c>
      <c r="W7">
        <v>-4</v>
      </c>
      <c r="X7">
        <v>-271</v>
      </c>
      <c r="Y7">
        <v>1.72</v>
      </c>
      <c r="Z7">
        <v>-256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3.16</v>
      </c>
      <c r="N8" s="115">
        <v>-31</v>
      </c>
      <c r="O8" s="88">
        <v>-286</v>
      </c>
      <c r="P8" s="88">
        <v>-274</v>
      </c>
      <c r="Q8" s="88">
        <v>0</v>
      </c>
      <c r="R8" s="88">
        <v>0</v>
      </c>
      <c r="S8" s="116">
        <v>0</v>
      </c>
      <c r="U8" s="115">
        <v>-591</v>
      </c>
      <c r="V8" s="116">
        <v>3.16</v>
      </c>
      <c r="W8">
        <v>-31</v>
      </c>
      <c r="X8">
        <v>-286</v>
      </c>
      <c r="Y8">
        <v>3.16</v>
      </c>
      <c r="Z8">
        <v>-274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2.11</v>
      </c>
      <c r="N9" s="115">
        <v>-51</v>
      </c>
      <c r="O9" s="88">
        <v>-241</v>
      </c>
      <c r="P9" s="88">
        <v>-283</v>
      </c>
      <c r="Q9" s="88">
        <v>0</v>
      </c>
      <c r="R9" s="88">
        <v>0</v>
      </c>
      <c r="S9" s="116">
        <v>0</v>
      </c>
      <c r="U9" s="115">
        <v>-575</v>
      </c>
      <c r="V9" s="116">
        <v>2.11</v>
      </c>
      <c r="W9">
        <v>-51</v>
      </c>
      <c r="X9">
        <v>-241</v>
      </c>
      <c r="Y9">
        <v>2.11</v>
      </c>
      <c r="Z9">
        <v>-283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2.39</v>
      </c>
      <c r="N10" s="115">
        <v>-72</v>
      </c>
      <c r="O10" s="88">
        <v>-246</v>
      </c>
      <c r="P10" s="88">
        <v>-295</v>
      </c>
      <c r="Q10" s="88">
        <v>0</v>
      </c>
      <c r="R10" s="88">
        <v>0</v>
      </c>
      <c r="S10" s="116">
        <v>0</v>
      </c>
      <c r="U10" s="115">
        <v>-613</v>
      </c>
      <c r="V10" s="116">
        <v>2.39</v>
      </c>
      <c r="W10">
        <v>-72</v>
      </c>
      <c r="X10">
        <v>-246</v>
      </c>
      <c r="Y10">
        <v>2.39</v>
      </c>
      <c r="Z10">
        <v>-295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3.35</v>
      </c>
      <c r="N11" s="115">
        <v>-99</v>
      </c>
      <c r="O11" s="88">
        <v>-256</v>
      </c>
      <c r="P11" s="88">
        <v>-311</v>
      </c>
      <c r="Q11" s="88">
        <v>0</v>
      </c>
      <c r="R11" s="88">
        <v>0</v>
      </c>
      <c r="S11" s="116">
        <v>0</v>
      </c>
      <c r="U11" s="115">
        <v>-666</v>
      </c>
      <c r="V11" s="116">
        <v>3.35</v>
      </c>
      <c r="W11">
        <v>-99</v>
      </c>
      <c r="X11">
        <v>-256</v>
      </c>
      <c r="Y11">
        <v>3.35</v>
      </c>
      <c r="Z11">
        <v>-311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3.06</v>
      </c>
      <c r="N12" s="115">
        <v>-122</v>
      </c>
      <c r="O12" s="88">
        <v>-266</v>
      </c>
      <c r="P12" s="88">
        <v>-318</v>
      </c>
      <c r="Q12" s="88">
        <v>0</v>
      </c>
      <c r="R12" s="88">
        <v>0</v>
      </c>
      <c r="S12" s="116">
        <v>0</v>
      </c>
      <c r="U12" s="115">
        <v>-706</v>
      </c>
      <c r="V12" s="116">
        <v>3.06</v>
      </c>
      <c r="W12">
        <v>-122</v>
      </c>
      <c r="X12">
        <v>-266</v>
      </c>
      <c r="Y12">
        <v>3.06</v>
      </c>
      <c r="Z12">
        <v>-318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3.06</v>
      </c>
      <c r="N13" s="115">
        <v>-137</v>
      </c>
      <c r="O13" s="88">
        <v>-266</v>
      </c>
      <c r="P13" s="88">
        <v>-223.32</v>
      </c>
      <c r="Q13" s="88">
        <v>0</v>
      </c>
      <c r="R13" s="88">
        <v>0</v>
      </c>
      <c r="S13" s="116">
        <v>0</v>
      </c>
      <c r="U13" s="115">
        <v>-626.32000000000005</v>
      </c>
      <c r="V13" s="116">
        <v>3.06</v>
      </c>
      <c r="W13">
        <v>-137</v>
      </c>
      <c r="X13">
        <v>-266</v>
      </c>
      <c r="Y13">
        <v>3.06</v>
      </c>
      <c r="Z13">
        <v>-223.32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3.83</v>
      </c>
      <c r="N14" s="115">
        <v>-156</v>
      </c>
      <c r="O14" s="88">
        <v>-271</v>
      </c>
      <c r="P14" s="88">
        <v>-208</v>
      </c>
      <c r="Q14" s="88">
        <v>0</v>
      </c>
      <c r="R14" s="88">
        <v>0</v>
      </c>
      <c r="S14" s="116">
        <v>0</v>
      </c>
      <c r="U14" s="115">
        <v>-635</v>
      </c>
      <c r="V14" s="116">
        <v>3.83</v>
      </c>
      <c r="W14">
        <v>-156</v>
      </c>
      <c r="X14">
        <v>-271</v>
      </c>
      <c r="Y14">
        <v>3.83</v>
      </c>
      <c r="Z14">
        <v>-208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6.03</v>
      </c>
      <c r="N15" s="115">
        <v>-168</v>
      </c>
      <c r="O15" s="88">
        <v>-286</v>
      </c>
      <c r="P15" s="88">
        <v>-213</v>
      </c>
      <c r="Q15" s="88">
        <v>0</v>
      </c>
      <c r="R15" s="88">
        <v>0</v>
      </c>
      <c r="S15" s="116">
        <v>0</v>
      </c>
      <c r="U15" s="115">
        <v>-667</v>
      </c>
      <c r="V15" s="116">
        <v>6.03</v>
      </c>
      <c r="W15">
        <v>-168</v>
      </c>
      <c r="X15">
        <v>-286</v>
      </c>
      <c r="Y15">
        <v>6.03</v>
      </c>
      <c r="Z15">
        <v>-213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6.03</v>
      </c>
      <c r="N16" s="115">
        <v>-168</v>
      </c>
      <c r="O16" s="88">
        <v>-291</v>
      </c>
      <c r="P16" s="88">
        <v>-217</v>
      </c>
      <c r="Q16" s="88">
        <v>0</v>
      </c>
      <c r="R16" s="88">
        <v>0</v>
      </c>
      <c r="S16" s="116">
        <v>0</v>
      </c>
      <c r="U16" s="115">
        <v>-676</v>
      </c>
      <c r="V16" s="116">
        <v>6.03</v>
      </c>
      <c r="W16">
        <v>-168</v>
      </c>
      <c r="X16">
        <v>-291</v>
      </c>
      <c r="Y16">
        <v>6.03</v>
      </c>
      <c r="Z16">
        <v>-217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5.46</v>
      </c>
      <c r="N17" s="115">
        <v>-162</v>
      </c>
      <c r="O17" s="88">
        <v>-296</v>
      </c>
      <c r="P17" s="88">
        <v>-215</v>
      </c>
      <c r="Q17" s="88">
        <v>0</v>
      </c>
      <c r="R17" s="88">
        <v>0</v>
      </c>
      <c r="S17" s="116">
        <v>0</v>
      </c>
      <c r="U17" s="115">
        <v>-673</v>
      </c>
      <c r="V17" s="116">
        <v>5.46</v>
      </c>
      <c r="W17">
        <v>-162</v>
      </c>
      <c r="X17">
        <v>-296</v>
      </c>
      <c r="Y17">
        <v>5.46</v>
      </c>
      <c r="Z17">
        <v>-215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8.33</v>
      </c>
      <c r="N18" s="115">
        <v>-157</v>
      </c>
      <c r="O18" s="88">
        <v>-296</v>
      </c>
      <c r="P18" s="88">
        <v>-215</v>
      </c>
      <c r="Q18" s="88">
        <v>0</v>
      </c>
      <c r="R18" s="88">
        <v>0</v>
      </c>
      <c r="S18" s="116">
        <v>0</v>
      </c>
      <c r="U18" s="115">
        <v>-668</v>
      </c>
      <c r="V18" s="116">
        <v>8.33</v>
      </c>
      <c r="W18">
        <v>-157</v>
      </c>
      <c r="X18">
        <v>-296</v>
      </c>
      <c r="Y18">
        <v>8.33</v>
      </c>
      <c r="Z18">
        <v>-215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7.18</v>
      </c>
      <c r="N19" s="115">
        <v>-143</v>
      </c>
      <c r="O19" s="88">
        <v>-276</v>
      </c>
      <c r="P19" s="88">
        <v>-213</v>
      </c>
      <c r="Q19" s="88">
        <v>0</v>
      </c>
      <c r="R19" s="88">
        <v>0</v>
      </c>
      <c r="S19" s="116">
        <v>0</v>
      </c>
      <c r="U19" s="115">
        <v>-632</v>
      </c>
      <c r="V19" s="116">
        <v>7.18</v>
      </c>
      <c r="W19">
        <v>-143</v>
      </c>
      <c r="X19">
        <v>-276</v>
      </c>
      <c r="Y19">
        <v>7.18</v>
      </c>
      <c r="Z19">
        <v>-213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7.18</v>
      </c>
      <c r="N20" s="115">
        <v>-129</v>
      </c>
      <c r="O20" s="88">
        <v>-271</v>
      </c>
      <c r="P20" s="88">
        <v>-331</v>
      </c>
      <c r="Q20" s="88">
        <v>0</v>
      </c>
      <c r="R20" s="88">
        <v>0</v>
      </c>
      <c r="S20" s="116">
        <v>0</v>
      </c>
      <c r="U20" s="115">
        <v>-731</v>
      </c>
      <c r="V20" s="116">
        <v>7.18</v>
      </c>
      <c r="W20">
        <v>-129</v>
      </c>
      <c r="X20">
        <v>-271</v>
      </c>
      <c r="Y20">
        <v>7.18</v>
      </c>
      <c r="Z20">
        <v>-331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6.41</v>
      </c>
      <c r="N21" s="115">
        <v>-116</v>
      </c>
      <c r="O21" s="88">
        <v>-256</v>
      </c>
      <c r="P21" s="88">
        <v>-324</v>
      </c>
      <c r="Q21" s="88">
        <v>0</v>
      </c>
      <c r="R21" s="88">
        <v>0</v>
      </c>
      <c r="S21" s="116">
        <v>0</v>
      </c>
      <c r="U21" s="115">
        <v>-696</v>
      </c>
      <c r="V21" s="116">
        <v>6.41</v>
      </c>
      <c r="W21">
        <v>-116</v>
      </c>
      <c r="X21">
        <v>-256</v>
      </c>
      <c r="Y21">
        <v>6.41</v>
      </c>
      <c r="Z21">
        <v>-324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8.14</v>
      </c>
      <c r="N22" s="115">
        <v>-91</v>
      </c>
      <c r="O22" s="88">
        <v>-341</v>
      </c>
      <c r="P22" s="88">
        <v>-312</v>
      </c>
      <c r="Q22" s="88">
        <v>0</v>
      </c>
      <c r="R22" s="88">
        <v>0</v>
      </c>
      <c r="S22" s="116">
        <v>0</v>
      </c>
      <c r="U22" s="115">
        <v>-744</v>
      </c>
      <c r="V22" s="116">
        <v>8.14</v>
      </c>
      <c r="W22">
        <v>-91</v>
      </c>
      <c r="X22">
        <v>-341</v>
      </c>
      <c r="Y22">
        <v>8.14</v>
      </c>
      <c r="Z22">
        <v>-312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9.86</v>
      </c>
      <c r="N23" s="115">
        <v>-52</v>
      </c>
      <c r="O23" s="88">
        <v>-331</v>
      </c>
      <c r="P23" s="88">
        <v>-430</v>
      </c>
      <c r="Q23" s="88">
        <v>0</v>
      </c>
      <c r="R23" s="88">
        <v>0</v>
      </c>
      <c r="S23" s="116">
        <v>0</v>
      </c>
      <c r="U23" s="115">
        <v>-813</v>
      </c>
      <c r="V23" s="116">
        <v>9.86</v>
      </c>
      <c r="W23">
        <v>-52</v>
      </c>
      <c r="X23">
        <v>-331</v>
      </c>
      <c r="Y23">
        <v>9.86</v>
      </c>
      <c r="Z23">
        <v>-430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11.01</v>
      </c>
      <c r="N24" s="115">
        <v>0</v>
      </c>
      <c r="O24" s="88">
        <v>-387</v>
      </c>
      <c r="P24" s="88">
        <v>-400</v>
      </c>
      <c r="Q24" s="88">
        <v>0</v>
      </c>
      <c r="R24" s="88">
        <v>0</v>
      </c>
      <c r="S24" s="116">
        <v>0</v>
      </c>
      <c r="U24" s="115">
        <v>-787</v>
      </c>
      <c r="V24" s="116">
        <v>11.01</v>
      </c>
      <c r="W24">
        <v>0</v>
      </c>
      <c r="X24">
        <v>-387</v>
      </c>
      <c r="Y24">
        <v>11.01</v>
      </c>
      <c r="Z24">
        <v>-400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10.15</v>
      </c>
      <c r="N25" s="115">
        <v>0</v>
      </c>
      <c r="O25" s="88">
        <v>-340</v>
      </c>
      <c r="P25" s="88">
        <v>-540.85</v>
      </c>
      <c r="Q25" s="88">
        <v>0</v>
      </c>
      <c r="R25" s="88">
        <v>0</v>
      </c>
      <c r="S25" s="116">
        <v>0</v>
      </c>
      <c r="U25" s="115">
        <v>-880.85</v>
      </c>
      <c r="V25" s="116">
        <v>10.15</v>
      </c>
      <c r="W25">
        <v>0</v>
      </c>
      <c r="X25">
        <v>-340</v>
      </c>
      <c r="Y25">
        <v>10.15</v>
      </c>
      <c r="Z25">
        <v>-540.85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9.48</v>
      </c>
      <c r="N26" s="115">
        <v>0</v>
      </c>
      <c r="O26" s="88">
        <v>-305</v>
      </c>
      <c r="P26" s="88">
        <v>-657</v>
      </c>
      <c r="Q26" s="88">
        <v>0</v>
      </c>
      <c r="R26" s="88">
        <v>0</v>
      </c>
      <c r="S26" s="116">
        <v>0</v>
      </c>
      <c r="U26" s="115">
        <v>-962</v>
      </c>
      <c r="V26" s="116">
        <v>9.48</v>
      </c>
      <c r="W26">
        <v>0</v>
      </c>
      <c r="X26">
        <v>-305</v>
      </c>
      <c r="Y26">
        <v>9.48</v>
      </c>
      <c r="Z26">
        <v>-657</v>
      </c>
    </row>
    <row r="27" spans="7:26">
      <c r="G27" t="s">
        <v>69</v>
      </c>
      <c r="H27" s="115">
        <v>72.760000000000005</v>
      </c>
      <c r="I27" s="88">
        <v>0</v>
      </c>
      <c r="J27" s="88">
        <v>0</v>
      </c>
      <c r="K27" s="88">
        <v>0</v>
      </c>
      <c r="L27" s="88">
        <v>0</v>
      </c>
      <c r="M27" s="116">
        <v>9.1</v>
      </c>
      <c r="N27" s="115">
        <v>0</v>
      </c>
      <c r="O27" s="88">
        <v>-175</v>
      </c>
      <c r="P27" s="88">
        <v>-597</v>
      </c>
      <c r="Q27" s="88">
        <v>0</v>
      </c>
      <c r="R27" s="88">
        <v>0</v>
      </c>
      <c r="S27" s="116">
        <v>0</v>
      </c>
      <c r="U27" s="115">
        <v>-772</v>
      </c>
      <c r="V27" s="116">
        <v>81.86</v>
      </c>
      <c r="W27">
        <v>72.760000000000005</v>
      </c>
      <c r="X27">
        <v>-175</v>
      </c>
      <c r="Y27">
        <v>9.1</v>
      </c>
      <c r="Z27">
        <v>-597</v>
      </c>
    </row>
    <row r="28" spans="7:26">
      <c r="G28" t="s">
        <v>70</v>
      </c>
      <c r="H28" s="115">
        <v>119.68</v>
      </c>
      <c r="I28" s="88">
        <v>0</v>
      </c>
      <c r="J28" s="88">
        <v>0</v>
      </c>
      <c r="K28" s="88">
        <v>0</v>
      </c>
      <c r="L28" s="88">
        <v>0</v>
      </c>
      <c r="M28" s="116">
        <v>11.58</v>
      </c>
      <c r="N28" s="115">
        <v>0</v>
      </c>
      <c r="O28" s="88">
        <v>-110</v>
      </c>
      <c r="P28" s="88">
        <v>-528</v>
      </c>
      <c r="Q28" s="88">
        <v>0</v>
      </c>
      <c r="R28" s="88">
        <v>0</v>
      </c>
      <c r="S28" s="116">
        <v>0</v>
      </c>
      <c r="U28" s="115">
        <v>-638</v>
      </c>
      <c r="V28" s="116">
        <v>131.26</v>
      </c>
      <c r="W28">
        <v>119.68</v>
      </c>
      <c r="X28">
        <v>-110</v>
      </c>
      <c r="Y28">
        <v>11.58</v>
      </c>
      <c r="Z28">
        <v>-528</v>
      </c>
    </row>
    <row r="29" spans="7:26">
      <c r="G29" t="s">
        <v>71</v>
      </c>
      <c r="H29" s="115">
        <v>74.22</v>
      </c>
      <c r="I29" s="88">
        <v>0</v>
      </c>
      <c r="J29" s="88">
        <v>0</v>
      </c>
      <c r="K29" s="88">
        <v>0</v>
      </c>
      <c r="L29" s="88">
        <v>0</v>
      </c>
      <c r="M29" s="116">
        <v>10.39</v>
      </c>
      <c r="N29" s="115">
        <v>0</v>
      </c>
      <c r="O29" s="88">
        <v>-25</v>
      </c>
      <c r="P29" s="88">
        <v>-424</v>
      </c>
      <c r="Q29" s="88">
        <v>0</v>
      </c>
      <c r="R29" s="88">
        <v>0</v>
      </c>
      <c r="S29" s="116">
        <v>0</v>
      </c>
      <c r="U29" s="115">
        <v>-449</v>
      </c>
      <c r="V29" s="116">
        <v>84.61</v>
      </c>
      <c r="W29">
        <v>74.22</v>
      </c>
      <c r="X29">
        <v>-25</v>
      </c>
      <c r="Y29">
        <v>10.39</v>
      </c>
      <c r="Z29">
        <v>-424</v>
      </c>
    </row>
    <row r="30" spans="7:26">
      <c r="G30" t="s">
        <v>72</v>
      </c>
      <c r="H30" s="115">
        <v>34.729999999999997</v>
      </c>
      <c r="I30" s="88">
        <v>0</v>
      </c>
      <c r="J30" s="88">
        <v>0</v>
      </c>
      <c r="K30" s="88">
        <v>0</v>
      </c>
      <c r="L30" s="88">
        <v>0</v>
      </c>
      <c r="M30" s="116">
        <v>5.77</v>
      </c>
      <c r="N30" s="115">
        <v>0</v>
      </c>
      <c r="O30" s="88">
        <v>0</v>
      </c>
      <c r="P30" s="88">
        <v>-377</v>
      </c>
      <c r="Q30" s="88">
        <v>0</v>
      </c>
      <c r="R30" s="88">
        <v>0</v>
      </c>
      <c r="S30" s="116">
        <v>0</v>
      </c>
      <c r="U30" s="115">
        <v>-377</v>
      </c>
      <c r="V30" s="116">
        <v>40.5</v>
      </c>
      <c r="W30">
        <v>34.729999999999997</v>
      </c>
      <c r="X30">
        <v>0</v>
      </c>
      <c r="Y30">
        <v>5.77</v>
      </c>
      <c r="Z30">
        <v>-377</v>
      </c>
    </row>
    <row r="31" spans="7:26">
      <c r="G31" t="s">
        <v>73</v>
      </c>
      <c r="H31" s="115">
        <v>1.56</v>
      </c>
      <c r="I31" s="88">
        <v>0</v>
      </c>
      <c r="J31" s="88">
        <v>0</v>
      </c>
      <c r="K31" s="88">
        <v>0</v>
      </c>
      <c r="L31" s="88">
        <v>0</v>
      </c>
      <c r="M31" s="116">
        <v>3.95</v>
      </c>
      <c r="N31" s="115">
        <v>0</v>
      </c>
      <c r="O31" s="88">
        <v>-20</v>
      </c>
      <c r="P31" s="88">
        <v>-467</v>
      </c>
      <c r="Q31" s="88">
        <v>0</v>
      </c>
      <c r="R31" s="88">
        <v>0</v>
      </c>
      <c r="S31" s="116">
        <v>0</v>
      </c>
      <c r="U31" s="115">
        <v>-487</v>
      </c>
      <c r="V31" s="116">
        <v>5.51</v>
      </c>
      <c r="W31">
        <v>1.56</v>
      </c>
      <c r="X31">
        <v>-20</v>
      </c>
      <c r="Y31">
        <v>3.95</v>
      </c>
      <c r="Z31">
        <v>-467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3.81</v>
      </c>
      <c r="N32" s="115">
        <v>0</v>
      </c>
      <c r="O32" s="88">
        <v>0</v>
      </c>
      <c r="P32" s="88">
        <v>-411</v>
      </c>
      <c r="Q32" s="88">
        <v>0</v>
      </c>
      <c r="R32" s="88">
        <v>0</v>
      </c>
      <c r="S32" s="116">
        <v>0</v>
      </c>
      <c r="U32" s="115">
        <v>-411</v>
      </c>
      <c r="V32" s="116">
        <v>3.81</v>
      </c>
      <c r="W32">
        <v>0</v>
      </c>
      <c r="X32">
        <v>0</v>
      </c>
      <c r="Y32">
        <v>3.81</v>
      </c>
      <c r="Z32">
        <v>-411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3.13</v>
      </c>
      <c r="N33" s="115">
        <v>0</v>
      </c>
      <c r="O33" s="88">
        <v>0</v>
      </c>
      <c r="P33" s="88">
        <v>-283</v>
      </c>
      <c r="Q33" s="88">
        <v>0</v>
      </c>
      <c r="R33" s="88">
        <v>0</v>
      </c>
      <c r="S33" s="116">
        <v>0</v>
      </c>
      <c r="U33" s="115">
        <v>-283</v>
      </c>
      <c r="V33" s="116">
        <v>3.13</v>
      </c>
      <c r="W33">
        <v>0</v>
      </c>
      <c r="X33">
        <v>0</v>
      </c>
      <c r="Y33">
        <v>3.13</v>
      </c>
      <c r="Z33">
        <v>-283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2.2599999999999998</v>
      </c>
      <c r="N34" s="115">
        <v>0</v>
      </c>
      <c r="O34" s="88">
        <v>0</v>
      </c>
      <c r="P34" s="88">
        <v>-144</v>
      </c>
      <c r="Q34" s="88">
        <v>0</v>
      </c>
      <c r="R34" s="88">
        <v>0</v>
      </c>
      <c r="S34" s="116">
        <v>0</v>
      </c>
      <c r="U34" s="115">
        <v>-144</v>
      </c>
      <c r="V34" s="116">
        <v>2.2599999999999998</v>
      </c>
      <c r="W34">
        <v>0</v>
      </c>
      <c r="X34">
        <v>0</v>
      </c>
      <c r="Y34">
        <v>2.2599999999999998</v>
      </c>
      <c r="Z34">
        <v>-144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2.74</v>
      </c>
      <c r="N35" s="115">
        <v>0</v>
      </c>
      <c r="O35" s="88">
        <v>0</v>
      </c>
      <c r="P35" s="88">
        <v>-67</v>
      </c>
      <c r="Q35" s="88">
        <v>0</v>
      </c>
      <c r="R35" s="88">
        <v>0</v>
      </c>
      <c r="S35" s="116">
        <v>0</v>
      </c>
      <c r="U35" s="115">
        <v>-67</v>
      </c>
      <c r="V35" s="116">
        <v>2.74</v>
      </c>
      <c r="W35">
        <v>0</v>
      </c>
      <c r="X35">
        <v>0</v>
      </c>
      <c r="Y35">
        <v>2.74</v>
      </c>
      <c r="Z35">
        <v>-67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2.13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2.13</v>
      </c>
      <c r="W36">
        <v>0</v>
      </c>
      <c r="X36">
        <v>0</v>
      </c>
      <c r="Y36">
        <v>2.13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1.43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1.43</v>
      </c>
      <c r="W37">
        <v>0</v>
      </c>
      <c r="X37">
        <v>0</v>
      </c>
      <c r="Y37">
        <v>1.43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0.51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0.51</v>
      </c>
      <c r="W38">
        <v>0</v>
      </c>
      <c r="X38">
        <v>0</v>
      </c>
      <c r="Y38">
        <v>0.51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1.3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1.3</v>
      </c>
      <c r="W39">
        <v>0</v>
      </c>
      <c r="X39">
        <v>0</v>
      </c>
      <c r="Y39">
        <v>1.3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1.32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1.32</v>
      </c>
      <c r="W40">
        <v>0</v>
      </c>
      <c r="X40">
        <v>0</v>
      </c>
      <c r="Y40">
        <v>1.32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1.65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1.65</v>
      </c>
      <c r="W41">
        <v>0</v>
      </c>
      <c r="X41">
        <v>0</v>
      </c>
      <c r="Y41">
        <v>1.65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3.12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3.12</v>
      </c>
      <c r="W42">
        <v>0</v>
      </c>
      <c r="X42">
        <v>0</v>
      </c>
      <c r="Y42">
        <v>3.12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6.65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6.65</v>
      </c>
      <c r="W43">
        <v>0</v>
      </c>
      <c r="X43">
        <v>0</v>
      </c>
      <c r="Y43">
        <v>6.65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7.8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7.8</v>
      </c>
      <c r="W44">
        <v>0</v>
      </c>
      <c r="X44">
        <v>0</v>
      </c>
      <c r="Y44">
        <v>7.8</v>
      </c>
      <c r="Z44">
        <v>0</v>
      </c>
    </row>
    <row r="45" spans="7:26">
      <c r="G45" t="s">
        <v>87</v>
      </c>
      <c r="H45" s="115">
        <v>46.73</v>
      </c>
      <c r="I45" s="88">
        <v>0</v>
      </c>
      <c r="J45" s="88">
        <v>0</v>
      </c>
      <c r="K45" s="88">
        <v>0</v>
      </c>
      <c r="L45" s="88">
        <v>0</v>
      </c>
      <c r="M45" s="116">
        <v>7.47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54.2</v>
      </c>
      <c r="W45">
        <v>46.73</v>
      </c>
      <c r="X45">
        <v>0</v>
      </c>
      <c r="Y45">
        <v>7.47</v>
      </c>
      <c r="Z45">
        <v>0</v>
      </c>
    </row>
    <row r="46" spans="7:26">
      <c r="G46" t="s">
        <v>88</v>
      </c>
      <c r="H46" s="115">
        <v>83.35</v>
      </c>
      <c r="I46" s="88">
        <v>0</v>
      </c>
      <c r="J46" s="88">
        <v>0</v>
      </c>
      <c r="K46" s="88">
        <v>0</v>
      </c>
      <c r="L46" s="88">
        <v>0</v>
      </c>
      <c r="M46" s="116">
        <v>10.89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94.24</v>
      </c>
      <c r="W46">
        <v>83.35</v>
      </c>
      <c r="X46">
        <v>0</v>
      </c>
      <c r="Y46">
        <v>10.89</v>
      </c>
      <c r="Z46">
        <v>0</v>
      </c>
    </row>
    <row r="47" spans="7:26">
      <c r="G47" t="s">
        <v>89</v>
      </c>
      <c r="H47" s="115">
        <v>82.24</v>
      </c>
      <c r="I47" s="88">
        <v>0</v>
      </c>
      <c r="J47" s="88">
        <v>0</v>
      </c>
      <c r="K47" s="88">
        <v>0</v>
      </c>
      <c r="L47" s="88">
        <v>0</v>
      </c>
      <c r="M47" s="116">
        <v>9.11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91.35</v>
      </c>
      <c r="W47">
        <v>82.24</v>
      </c>
      <c r="X47">
        <v>0</v>
      </c>
      <c r="Y47">
        <v>9.11</v>
      </c>
      <c r="Z47">
        <v>0</v>
      </c>
    </row>
    <row r="48" spans="7:26">
      <c r="G48" t="s">
        <v>90</v>
      </c>
      <c r="H48" s="115">
        <v>231.73</v>
      </c>
      <c r="I48" s="88">
        <v>0</v>
      </c>
      <c r="J48" s="88">
        <v>0</v>
      </c>
      <c r="K48" s="88">
        <v>0</v>
      </c>
      <c r="L48" s="88">
        <v>0</v>
      </c>
      <c r="M48" s="116">
        <v>7.03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238.76</v>
      </c>
      <c r="W48">
        <v>231.73</v>
      </c>
      <c r="X48">
        <v>0</v>
      </c>
      <c r="Y48">
        <v>7.03</v>
      </c>
      <c r="Z48">
        <v>0</v>
      </c>
    </row>
    <row r="49" spans="7:26">
      <c r="G49" t="s">
        <v>91</v>
      </c>
      <c r="H49" s="115">
        <v>197.06</v>
      </c>
      <c r="I49" s="88">
        <v>0</v>
      </c>
      <c r="J49" s="88">
        <v>0</v>
      </c>
      <c r="K49" s="88">
        <v>0</v>
      </c>
      <c r="L49" s="88">
        <v>0</v>
      </c>
      <c r="M49" s="116">
        <v>10.23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207.29</v>
      </c>
      <c r="W49">
        <v>197.06</v>
      </c>
      <c r="X49">
        <v>0</v>
      </c>
      <c r="Y49">
        <v>10.23</v>
      </c>
      <c r="Z49">
        <v>0</v>
      </c>
    </row>
    <row r="50" spans="7:26">
      <c r="G50" t="s">
        <v>92</v>
      </c>
      <c r="H50" s="115">
        <v>146.96</v>
      </c>
      <c r="I50" s="88">
        <v>0</v>
      </c>
      <c r="J50" s="88">
        <v>0</v>
      </c>
      <c r="K50" s="88">
        <v>0</v>
      </c>
      <c r="L50" s="88">
        <v>0</v>
      </c>
      <c r="M50" s="116">
        <v>10.58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157.54</v>
      </c>
      <c r="W50">
        <v>146.96</v>
      </c>
      <c r="X50">
        <v>0</v>
      </c>
      <c r="Y50">
        <v>10.58</v>
      </c>
      <c r="Z50">
        <v>0</v>
      </c>
    </row>
    <row r="51" spans="7:26">
      <c r="G51" t="s">
        <v>93</v>
      </c>
      <c r="H51" s="115">
        <v>164.36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164.36</v>
      </c>
      <c r="W51">
        <v>164.36</v>
      </c>
      <c r="X51">
        <v>0</v>
      </c>
      <c r="Y51">
        <v>0</v>
      </c>
      <c r="Z51">
        <v>0</v>
      </c>
    </row>
    <row r="52" spans="7:26">
      <c r="G52" t="s">
        <v>94</v>
      </c>
      <c r="H52" s="115">
        <v>91.91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91.91</v>
      </c>
      <c r="W52">
        <v>91.91</v>
      </c>
      <c r="X52">
        <v>0</v>
      </c>
      <c r="Y52">
        <v>0</v>
      </c>
      <c r="Z52">
        <v>0</v>
      </c>
    </row>
    <row r="53" spans="7:26">
      <c r="G53" t="s">
        <v>95</v>
      </c>
      <c r="H53" s="115">
        <v>11.49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11.49</v>
      </c>
      <c r="W53">
        <v>11.49</v>
      </c>
      <c r="X53">
        <v>0</v>
      </c>
      <c r="Y53">
        <v>0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-62</v>
      </c>
      <c r="Q54" s="88">
        <v>0</v>
      </c>
      <c r="R54" s="88">
        <v>0</v>
      </c>
      <c r="S54" s="116">
        <v>0</v>
      </c>
      <c r="U54" s="115">
        <v>-62</v>
      </c>
      <c r="V54" s="116">
        <v>0</v>
      </c>
      <c r="W54">
        <v>0</v>
      </c>
      <c r="X54">
        <v>0</v>
      </c>
      <c r="Y54">
        <v>0</v>
      </c>
      <c r="Z54">
        <v>-62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-209</v>
      </c>
      <c r="Q55" s="88">
        <v>0</v>
      </c>
      <c r="R55" s="88">
        <v>0</v>
      </c>
      <c r="S55" s="116">
        <v>0</v>
      </c>
      <c r="U55" s="115">
        <v>-209</v>
      </c>
      <c r="V55" s="116">
        <v>0</v>
      </c>
      <c r="W55">
        <v>0</v>
      </c>
      <c r="X55">
        <v>0</v>
      </c>
      <c r="Y55">
        <v>0</v>
      </c>
      <c r="Z55">
        <v>-209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-160.79</v>
      </c>
      <c r="Q56" s="88">
        <v>0</v>
      </c>
      <c r="R56" s="88">
        <v>0</v>
      </c>
      <c r="S56" s="116">
        <v>0</v>
      </c>
      <c r="U56" s="115">
        <v>-160.79</v>
      </c>
      <c r="V56" s="116">
        <v>0</v>
      </c>
      <c r="W56">
        <v>0</v>
      </c>
      <c r="X56">
        <v>0</v>
      </c>
      <c r="Y56">
        <v>0</v>
      </c>
      <c r="Z56">
        <v>-160.79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-293.18</v>
      </c>
      <c r="Q57" s="88">
        <v>0</v>
      </c>
      <c r="R57" s="88">
        <v>0</v>
      </c>
      <c r="S57" s="116">
        <v>0</v>
      </c>
      <c r="U57" s="115">
        <v>-293.18</v>
      </c>
      <c r="V57" s="116">
        <v>0</v>
      </c>
      <c r="W57">
        <v>0</v>
      </c>
      <c r="X57">
        <v>0</v>
      </c>
      <c r="Y57">
        <v>0</v>
      </c>
      <c r="Z57">
        <v>-293.18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-32</v>
      </c>
      <c r="Q58" s="88">
        <v>0</v>
      </c>
      <c r="R58" s="88">
        <v>0</v>
      </c>
      <c r="S58" s="116">
        <v>0</v>
      </c>
      <c r="U58" s="115">
        <v>-32</v>
      </c>
      <c r="V58" s="116">
        <v>0</v>
      </c>
      <c r="W58">
        <v>0</v>
      </c>
      <c r="X58">
        <v>0</v>
      </c>
      <c r="Y58">
        <v>0</v>
      </c>
      <c r="Z58">
        <v>-32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-37</v>
      </c>
      <c r="Q59" s="88">
        <v>0</v>
      </c>
      <c r="R59" s="88">
        <v>0</v>
      </c>
      <c r="S59" s="116">
        <v>0</v>
      </c>
      <c r="U59" s="115">
        <v>-37</v>
      </c>
      <c r="V59" s="116">
        <v>0</v>
      </c>
      <c r="W59">
        <v>0</v>
      </c>
      <c r="X59">
        <v>0</v>
      </c>
      <c r="Y59">
        <v>0</v>
      </c>
      <c r="Z59">
        <v>-37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-59</v>
      </c>
      <c r="Q60" s="88">
        <v>0</v>
      </c>
      <c r="R60" s="88">
        <v>0</v>
      </c>
      <c r="S60" s="116">
        <v>0</v>
      </c>
      <c r="U60" s="115">
        <v>-59</v>
      </c>
      <c r="V60" s="116">
        <v>0</v>
      </c>
      <c r="W60">
        <v>0</v>
      </c>
      <c r="X60">
        <v>0</v>
      </c>
      <c r="Y60">
        <v>0</v>
      </c>
      <c r="Z60">
        <v>-59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-71</v>
      </c>
      <c r="Q61" s="88">
        <v>0</v>
      </c>
      <c r="R61" s="88">
        <v>0</v>
      </c>
      <c r="S61" s="116">
        <v>0</v>
      </c>
      <c r="U61" s="115">
        <v>-71</v>
      </c>
      <c r="V61" s="116">
        <v>0</v>
      </c>
      <c r="W61">
        <v>0</v>
      </c>
      <c r="X61">
        <v>0</v>
      </c>
      <c r="Y61">
        <v>0</v>
      </c>
      <c r="Z61">
        <v>-71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-411</v>
      </c>
      <c r="Q62" s="88">
        <v>0</v>
      </c>
      <c r="R62" s="88">
        <v>0</v>
      </c>
      <c r="S62" s="116">
        <v>0</v>
      </c>
      <c r="U62" s="115">
        <v>-411</v>
      </c>
      <c r="V62" s="116">
        <v>0</v>
      </c>
      <c r="W62">
        <v>0</v>
      </c>
      <c r="X62">
        <v>0</v>
      </c>
      <c r="Y62">
        <v>0</v>
      </c>
      <c r="Z62">
        <v>-411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-46</v>
      </c>
      <c r="Q63" s="88">
        <v>0</v>
      </c>
      <c r="R63" s="88">
        <v>0</v>
      </c>
      <c r="S63" s="116">
        <v>0</v>
      </c>
      <c r="U63" s="115">
        <v>-46</v>
      </c>
      <c r="V63" s="116">
        <v>0</v>
      </c>
      <c r="W63">
        <v>0</v>
      </c>
      <c r="X63">
        <v>0</v>
      </c>
      <c r="Y63">
        <v>0</v>
      </c>
      <c r="Z63">
        <v>-46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-436</v>
      </c>
      <c r="Q64" s="88">
        <v>0</v>
      </c>
      <c r="R64" s="88">
        <v>0</v>
      </c>
      <c r="S64" s="116">
        <v>0</v>
      </c>
      <c r="U64" s="115">
        <v>-436</v>
      </c>
      <c r="V64" s="116">
        <v>0</v>
      </c>
      <c r="W64">
        <v>0</v>
      </c>
      <c r="X64">
        <v>0</v>
      </c>
      <c r="Y64">
        <v>0</v>
      </c>
      <c r="Z64">
        <v>-436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-420</v>
      </c>
      <c r="Q65" s="88">
        <v>0</v>
      </c>
      <c r="R65" s="88">
        <v>0</v>
      </c>
      <c r="S65" s="116">
        <v>0</v>
      </c>
      <c r="U65" s="115">
        <v>-420</v>
      </c>
      <c r="V65" s="116">
        <v>0</v>
      </c>
      <c r="W65">
        <v>0</v>
      </c>
      <c r="X65">
        <v>0</v>
      </c>
      <c r="Y65">
        <v>0</v>
      </c>
      <c r="Z65">
        <v>-420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-395</v>
      </c>
      <c r="Q66" s="88">
        <v>0</v>
      </c>
      <c r="R66" s="88">
        <v>0</v>
      </c>
      <c r="S66" s="116">
        <v>0</v>
      </c>
      <c r="U66" s="115">
        <v>-395</v>
      </c>
      <c r="V66" s="116">
        <v>0</v>
      </c>
      <c r="W66">
        <v>0</v>
      </c>
      <c r="X66">
        <v>0</v>
      </c>
      <c r="Y66">
        <v>0</v>
      </c>
      <c r="Z66">
        <v>-395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-416</v>
      </c>
      <c r="Q67" s="88">
        <v>0</v>
      </c>
      <c r="R67" s="88">
        <v>0</v>
      </c>
      <c r="S67" s="116">
        <v>0</v>
      </c>
      <c r="U67" s="115">
        <v>-416</v>
      </c>
      <c r="V67" s="116">
        <v>0</v>
      </c>
      <c r="W67">
        <v>0</v>
      </c>
      <c r="X67">
        <v>0</v>
      </c>
      <c r="Y67">
        <v>0</v>
      </c>
      <c r="Z67">
        <v>-416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-374</v>
      </c>
      <c r="Q68" s="88">
        <v>0</v>
      </c>
      <c r="R68" s="88">
        <v>0</v>
      </c>
      <c r="S68" s="116">
        <v>0</v>
      </c>
      <c r="U68" s="115">
        <v>-374</v>
      </c>
      <c r="V68" s="116">
        <v>0</v>
      </c>
      <c r="W68">
        <v>0</v>
      </c>
      <c r="X68">
        <v>0</v>
      </c>
      <c r="Y68">
        <v>0</v>
      </c>
      <c r="Z68">
        <v>-374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15.22</v>
      </c>
      <c r="N69" s="115">
        <v>0</v>
      </c>
      <c r="O69" s="88">
        <v>0</v>
      </c>
      <c r="P69" s="88">
        <v>-311</v>
      </c>
      <c r="Q69" s="88">
        <v>0</v>
      </c>
      <c r="R69" s="88">
        <v>0</v>
      </c>
      <c r="S69" s="116">
        <v>0</v>
      </c>
      <c r="U69" s="115">
        <v>-311</v>
      </c>
      <c r="V69" s="116">
        <v>15.22</v>
      </c>
      <c r="W69">
        <v>0</v>
      </c>
      <c r="X69">
        <v>0</v>
      </c>
      <c r="Y69">
        <v>15.22</v>
      </c>
      <c r="Z69">
        <v>-311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10.79</v>
      </c>
      <c r="N70" s="115">
        <v>0</v>
      </c>
      <c r="O70" s="88">
        <v>0</v>
      </c>
      <c r="P70" s="88">
        <v>-225</v>
      </c>
      <c r="Q70" s="88">
        <v>0</v>
      </c>
      <c r="R70" s="88">
        <v>0</v>
      </c>
      <c r="S70" s="116">
        <v>0</v>
      </c>
      <c r="U70" s="115">
        <v>-225</v>
      </c>
      <c r="V70" s="116">
        <v>10.79</v>
      </c>
      <c r="W70">
        <v>0</v>
      </c>
      <c r="X70">
        <v>0</v>
      </c>
      <c r="Y70">
        <v>10.79</v>
      </c>
      <c r="Z70">
        <v>-225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10.199999999999999</v>
      </c>
      <c r="N71" s="115">
        <v>0</v>
      </c>
      <c r="O71" s="88">
        <v>0</v>
      </c>
      <c r="P71" s="88">
        <v>-217.99</v>
      </c>
      <c r="Q71" s="88">
        <v>0</v>
      </c>
      <c r="R71" s="88">
        <v>0</v>
      </c>
      <c r="S71" s="116">
        <v>0</v>
      </c>
      <c r="U71" s="115">
        <v>-217.99</v>
      </c>
      <c r="V71" s="116">
        <v>10.199999999999999</v>
      </c>
      <c r="W71">
        <v>0</v>
      </c>
      <c r="X71">
        <v>0</v>
      </c>
      <c r="Y71">
        <v>10.199999999999999</v>
      </c>
      <c r="Z71">
        <v>-217.99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9.6199999999999992</v>
      </c>
      <c r="N72" s="115">
        <v>0</v>
      </c>
      <c r="O72" s="88">
        <v>0</v>
      </c>
      <c r="P72" s="88">
        <v>-238</v>
      </c>
      <c r="Q72" s="88">
        <v>0</v>
      </c>
      <c r="R72" s="88">
        <v>0</v>
      </c>
      <c r="S72" s="116">
        <v>0</v>
      </c>
      <c r="U72" s="115">
        <v>-238</v>
      </c>
      <c r="V72" s="116">
        <v>9.6199999999999992</v>
      </c>
      <c r="W72">
        <v>0</v>
      </c>
      <c r="X72">
        <v>0</v>
      </c>
      <c r="Y72">
        <v>9.6199999999999992</v>
      </c>
      <c r="Z72">
        <v>-238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8.1300000000000008</v>
      </c>
      <c r="N73" s="115">
        <v>0</v>
      </c>
      <c r="O73" s="88">
        <v>0</v>
      </c>
      <c r="P73" s="88">
        <v>-270</v>
      </c>
      <c r="Q73" s="88">
        <v>0</v>
      </c>
      <c r="R73" s="88">
        <v>0</v>
      </c>
      <c r="S73" s="116">
        <v>0</v>
      </c>
      <c r="U73" s="115">
        <v>-270</v>
      </c>
      <c r="V73" s="116">
        <v>8.1300000000000008</v>
      </c>
      <c r="W73">
        <v>0</v>
      </c>
      <c r="X73">
        <v>0</v>
      </c>
      <c r="Y73">
        <v>8.1300000000000008</v>
      </c>
      <c r="Z73">
        <v>-270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7.46</v>
      </c>
      <c r="N74" s="115">
        <v>0</v>
      </c>
      <c r="O74" s="88">
        <v>0</v>
      </c>
      <c r="P74" s="88">
        <v>-193</v>
      </c>
      <c r="Q74" s="88">
        <v>0</v>
      </c>
      <c r="R74" s="88">
        <v>0</v>
      </c>
      <c r="S74" s="116">
        <v>0</v>
      </c>
      <c r="U74" s="115">
        <v>-193</v>
      </c>
      <c r="V74" s="116">
        <v>7.46</v>
      </c>
      <c r="W74">
        <v>0</v>
      </c>
      <c r="X74">
        <v>0</v>
      </c>
      <c r="Y74">
        <v>7.46</v>
      </c>
      <c r="Z74">
        <v>-193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10.24</v>
      </c>
      <c r="N75" s="115">
        <v>0</v>
      </c>
      <c r="O75" s="88">
        <v>0</v>
      </c>
      <c r="P75" s="88">
        <v>-299</v>
      </c>
      <c r="Q75" s="88">
        <v>0</v>
      </c>
      <c r="R75" s="88">
        <v>0</v>
      </c>
      <c r="S75" s="116">
        <v>0</v>
      </c>
      <c r="U75" s="115">
        <v>-299</v>
      </c>
      <c r="V75" s="116">
        <v>10.24</v>
      </c>
      <c r="W75">
        <v>0</v>
      </c>
      <c r="X75">
        <v>0</v>
      </c>
      <c r="Y75">
        <v>10.24</v>
      </c>
      <c r="Z75">
        <v>-299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8.73</v>
      </c>
      <c r="N76" s="115">
        <v>0</v>
      </c>
      <c r="O76" s="88">
        <v>0</v>
      </c>
      <c r="P76" s="88">
        <v>-267</v>
      </c>
      <c r="Q76" s="88">
        <v>0</v>
      </c>
      <c r="R76" s="88">
        <v>0</v>
      </c>
      <c r="S76" s="116">
        <v>0</v>
      </c>
      <c r="U76" s="115">
        <v>-267</v>
      </c>
      <c r="V76" s="116">
        <v>8.73</v>
      </c>
      <c r="W76">
        <v>0</v>
      </c>
      <c r="X76">
        <v>0</v>
      </c>
      <c r="Y76">
        <v>8.73</v>
      </c>
      <c r="Z76">
        <v>-267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8.69</v>
      </c>
      <c r="N77" s="115">
        <v>0</v>
      </c>
      <c r="O77" s="88">
        <v>0</v>
      </c>
      <c r="P77" s="88">
        <v>-247</v>
      </c>
      <c r="Q77" s="88">
        <v>0</v>
      </c>
      <c r="R77" s="88">
        <v>0</v>
      </c>
      <c r="S77" s="116">
        <v>0</v>
      </c>
      <c r="U77" s="115">
        <v>-247</v>
      </c>
      <c r="V77" s="116">
        <v>8.69</v>
      </c>
      <c r="W77">
        <v>0</v>
      </c>
      <c r="X77">
        <v>0</v>
      </c>
      <c r="Y77">
        <v>8.69</v>
      </c>
      <c r="Z77">
        <v>-247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9.1999999999999993</v>
      </c>
      <c r="N78" s="115">
        <v>0</v>
      </c>
      <c r="O78" s="88">
        <v>0</v>
      </c>
      <c r="P78" s="88">
        <v>-221.99</v>
      </c>
      <c r="Q78" s="88">
        <v>0</v>
      </c>
      <c r="R78" s="88">
        <v>0</v>
      </c>
      <c r="S78" s="116">
        <v>0</v>
      </c>
      <c r="U78" s="115">
        <v>-221.99</v>
      </c>
      <c r="V78" s="116">
        <v>9.1999999999999993</v>
      </c>
      <c r="W78">
        <v>0</v>
      </c>
      <c r="X78">
        <v>0</v>
      </c>
      <c r="Y78">
        <v>9.1999999999999993</v>
      </c>
      <c r="Z78">
        <v>-221.99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6.38</v>
      </c>
      <c r="N79" s="115">
        <v>0</v>
      </c>
      <c r="O79" s="88">
        <v>0</v>
      </c>
      <c r="P79" s="88">
        <v>-204</v>
      </c>
      <c r="Q79" s="88">
        <v>0</v>
      </c>
      <c r="R79" s="88">
        <v>0</v>
      </c>
      <c r="S79" s="116">
        <v>0</v>
      </c>
      <c r="U79" s="115">
        <v>-204</v>
      </c>
      <c r="V79" s="116">
        <v>6.38</v>
      </c>
      <c r="W79">
        <v>0</v>
      </c>
      <c r="X79">
        <v>0</v>
      </c>
      <c r="Y79">
        <v>6.38</v>
      </c>
      <c r="Z79">
        <v>-204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7.31</v>
      </c>
      <c r="N80" s="115">
        <v>0</v>
      </c>
      <c r="O80" s="88">
        <v>0</v>
      </c>
      <c r="P80" s="88">
        <v>-177</v>
      </c>
      <c r="Q80" s="88">
        <v>0</v>
      </c>
      <c r="R80" s="88">
        <v>0</v>
      </c>
      <c r="S80" s="116">
        <v>0</v>
      </c>
      <c r="U80" s="115">
        <v>-177</v>
      </c>
      <c r="V80" s="116">
        <v>7.31</v>
      </c>
      <c r="W80">
        <v>0</v>
      </c>
      <c r="X80">
        <v>0</v>
      </c>
      <c r="Y80">
        <v>7.31</v>
      </c>
      <c r="Z80">
        <v>-177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10.26</v>
      </c>
      <c r="N81" s="115">
        <v>0</v>
      </c>
      <c r="O81" s="88">
        <v>0</v>
      </c>
      <c r="P81" s="88">
        <v>-109</v>
      </c>
      <c r="Q81" s="88">
        <v>0</v>
      </c>
      <c r="R81" s="88">
        <v>0</v>
      </c>
      <c r="S81" s="116">
        <v>0</v>
      </c>
      <c r="U81" s="115">
        <v>-109</v>
      </c>
      <c r="V81" s="116">
        <v>10.26</v>
      </c>
      <c r="W81">
        <v>0</v>
      </c>
      <c r="X81">
        <v>0</v>
      </c>
      <c r="Y81">
        <v>10.26</v>
      </c>
      <c r="Z81">
        <v>-109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11.96</v>
      </c>
      <c r="N82" s="115">
        <v>0</v>
      </c>
      <c r="O82" s="88">
        <v>0</v>
      </c>
      <c r="P82" s="88">
        <v>-28</v>
      </c>
      <c r="Q82" s="88">
        <v>0</v>
      </c>
      <c r="R82" s="88">
        <v>0</v>
      </c>
      <c r="S82" s="116">
        <v>0</v>
      </c>
      <c r="U82" s="115">
        <v>-28</v>
      </c>
      <c r="V82" s="116">
        <v>11.96</v>
      </c>
      <c r="W82">
        <v>0</v>
      </c>
      <c r="X82">
        <v>0</v>
      </c>
      <c r="Y82">
        <v>11.96</v>
      </c>
      <c r="Z82">
        <v>-28</v>
      </c>
    </row>
    <row r="83" spans="7:26">
      <c r="G83" t="s">
        <v>125</v>
      </c>
      <c r="H83" s="115">
        <v>54.1</v>
      </c>
      <c r="I83" s="88">
        <v>0</v>
      </c>
      <c r="J83" s="88">
        <v>0</v>
      </c>
      <c r="K83" s="88">
        <v>0</v>
      </c>
      <c r="L83" s="88">
        <v>0</v>
      </c>
      <c r="M83" s="116">
        <v>15.22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69.319999999999993</v>
      </c>
      <c r="W83">
        <v>54.1</v>
      </c>
      <c r="X83">
        <v>0</v>
      </c>
      <c r="Y83">
        <v>15.22</v>
      </c>
      <c r="Z83">
        <v>0</v>
      </c>
    </row>
    <row r="84" spans="7:26">
      <c r="G84" t="s">
        <v>126</v>
      </c>
      <c r="H84" s="115">
        <v>61.56</v>
      </c>
      <c r="I84" s="88">
        <v>0</v>
      </c>
      <c r="J84" s="88">
        <v>0</v>
      </c>
      <c r="K84" s="88">
        <v>0</v>
      </c>
      <c r="L84" s="88">
        <v>0</v>
      </c>
      <c r="M84" s="116">
        <v>15.22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76.78</v>
      </c>
      <c r="W84">
        <v>61.56</v>
      </c>
      <c r="X84">
        <v>0</v>
      </c>
      <c r="Y84">
        <v>15.22</v>
      </c>
      <c r="Z84">
        <v>0</v>
      </c>
    </row>
    <row r="85" spans="7:26">
      <c r="G85" t="s">
        <v>127</v>
      </c>
      <c r="H85" s="115">
        <v>31.47</v>
      </c>
      <c r="I85" s="88">
        <v>0</v>
      </c>
      <c r="J85" s="88">
        <v>0</v>
      </c>
      <c r="K85" s="88">
        <v>0</v>
      </c>
      <c r="L85" s="88">
        <v>0</v>
      </c>
      <c r="M85" s="116">
        <v>14.68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46.15</v>
      </c>
      <c r="W85">
        <v>31.47</v>
      </c>
      <c r="X85">
        <v>0</v>
      </c>
      <c r="Y85">
        <v>14.68</v>
      </c>
      <c r="Z85">
        <v>0</v>
      </c>
    </row>
    <row r="86" spans="7:26">
      <c r="G86" t="s">
        <v>128</v>
      </c>
      <c r="H86" s="115">
        <v>18.190000000000001</v>
      </c>
      <c r="I86" s="88">
        <v>0</v>
      </c>
      <c r="J86" s="88">
        <v>0</v>
      </c>
      <c r="K86" s="88">
        <v>0</v>
      </c>
      <c r="L86" s="88">
        <v>0</v>
      </c>
      <c r="M86" s="116">
        <v>15.22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33.409999999999997</v>
      </c>
      <c r="W86">
        <v>18.190000000000001</v>
      </c>
      <c r="X86">
        <v>0</v>
      </c>
      <c r="Y86">
        <v>15.22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13.98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13.98</v>
      </c>
      <c r="W87">
        <v>0</v>
      </c>
      <c r="X87">
        <v>0</v>
      </c>
      <c r="Y87">
        <v>13.98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13.6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13.6</v>
      </c>
      <c r="W88">
        <v>0</v>
      </c>
      <c r="X88">
        <v>0</v>
      </c>
      <c r="Y88">
        <v>13.6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12.45</v>
      </c>
      <c r="N89" s="115">
        <v>0</v>
      </c>
      <c r="O89" s="88">
        <v>0</v>
      </c>
      <c r="P89" s="88">
        <v>-10</v>
      </c>
      <c r="Q89" s="88">
        <v>0</v>
      </c>
      <c r="R89" s="88">
        <v>0</v>
      </c>
      <c r="S89" s="116">
        <v>0</v>
      </c>
      <c r="U89" s="115">
        <v>-10</v>
      </c>
      <c r="V89" s="116">
        <v>12.45</v>
      </c>
      <c r="W89">
        <v>0</v>
      </c>
      <c r="X89">
        <v>0</v>
      </c>
      <c r="Y89">
        <v>12.45</v>
      </c>
      <c r="Z89">
        <v>-10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13.4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13.4</v>
      </c>
      <c r="W90">
        <v>0</v>
      </c>
      <c r="X90">
        <v>0</v>
      </c>
      <c r="Y90">
        <v>13.4</v>
      </c>
      <c r="Z90">
        <v>0</v>
      </c>
    </row>
    <row r="91" spans="7:26">
      <c r="G91" t="s">
        <v>133</v>
      </c>
      <c r="H91" s="115">
        <v>19.149999999999999</v>
      </c>
      <c r="I91" s="88">
        <v>0</v>
      </c>
      <c r="J91" s="88">
        <v>0</v>
      </c>
      <c r="K91" s="88">
        <v>0</v>
      </c>
      <c r="L91" s="88">
        <v>0</v>
      </c>
      <c r="M91" s="116">
        <v>13.69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32.840000000000003</v>
      </c>
      <c r="W91">
        <v>19.149999999999999</v>
      </c>
      <c r="X91">
        <v>0</v>
      </c>
      <c r="Y91">
        <v>13.69</v>
      </c>
      <c r="Z91">
        <v>0</v>
      </c>
    </row>
    <row r="92" spans="7:26">
      <c r="G92" t="s">
        <v>134</v>
      </c>
      <c r="H92" s="115">
        <v>47.87</v>
      </c>
      <c r="I92" s="88">
        <v>0</v>
      </c>
      <c r="J92" s="88">
        <v>0</v>
      </c>
      <c r="K92" s="88">
        <v>0</v>
      </c>
      <c r="L92" s="88">
        <v>0</v>
      </c>
      <c r="M92" s="116">
        <v>15.22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63.09</v>
      </c>
      <c r="W92">
        <v>47.87</v>
      </c>
      <c r="X92">
        <v>0</v>
      </c>
      <c r="Y92">
        <v>15.22</v>
      </c>
      <c r="Z92">
        <v>0</v>
      </c>
    </row>
    <row r="93" spans="7:26">
      <c r="G93" t="s">
        <v>135</v>
      </c>
      <c r="H93" s="115">
        <v>76.59</v>
      </c>
      <c r="I93" s="88">
        <v>0</v>
      </c>
      <c r="J93" s="88">
        <v>0</v>
      </c>
      <c r="K93" s="88">
        <v>0</v>
      </c>
      <c r="L93" s="88">
        <v>0</v>
      </c>
      <c r="M93" s="116">
        <v>14.27</v>
      </c>
      <c r="N93" s="115">
        <v>0</v>
      </c>
      <c r="O93" s="88">
        <v>-22</v>
      </c>
      <c r="P93" s="88">
        <v>-93</v>
      </c>
      <c r="Q93" s="88">
        <v>0</v>
      </c>
      <c r="R93" s="88">
        <v>0</v>
      </c>
      <c r="S93" s="116">
        <v>0</v>
      </c>
      <c r="U93" s="115">
        <v>-115</v>
      </c>
      <c r="V93" s="116">
        <v>90.86</v>
      </c>
      <c r="W93">
        <v>76.59</v>
      </c>
      <c r="X93">
        <v>-22</v>
      </c>
      <c r="Y93">
        <v>14.27</v>
      </c>
      <c r="Z93">
        <v>-93</v>
      </c>
    </row>
    <row r="94" spans="7:26">
      <c r="G94" t="s">
        <v>136</v>
      </c>
      <c r="H94" s="115">
        <v>6.13</v>
      </c>
      <c r="I94" s="88">
        <v>0</v>
      </c>
      <c r="J94" s="88">
        <v>0</v>
      </c>
      <c r="K94" s="88">
        <v>0</v>
      </c>
      <c r="L94" s="88">
        <v>0</v>
      </c>
      <c r="M94" s="116">
        <v>9.86</v>
      </c>
      <c r="N94" s="115">
        <v>0</v>
      </c>
      <c r="O94" s="88">
        <v>-51</v>
      </c>
      <c r="P94" s="88">
        <v>-163</v>
      </c>
      <c r="Q94" s="88">
        <v>0</v>
      </c>
      <c r="R94" s="88">
        <v>0</v>
      </c>
      <c r="S94" s="116">
        <v>0</v>
      </c>
      <c r="U94" s="115">
        <v>-214</v>
      </c>
      <c r="V94" s="116">
        <v>15.99</v>
      </c>
      <c r="W94">
        <v>6.13</v>
      </c>
      <c r="X94">
        <v>-51</v>
      </c>
      <c r="Y94">
        <v>9.86</v>
      </c>
      <c r="Z94">
        <v>-163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11.78</v>
      </c>
      <c r="N95" s="115">
        <v>0</v>
      </c>
      <c r="O95" s="88">
        <v>-81</v>
      </c>
      <c r="P95" s="88">
        <v>-56</v>
      </c>
      <c r="Q95" s="88">
        <v>0</v>
      </c>
      <c r="R95" s="88">
        <v>0</v>
      </c>
      <c r="S95" s="116">
        <v>0</v>
      </c>
      <c r="U95" s="115">
        <v>-137</v>
      </c>
      <c r="V95" s="116">
        <v>11.78</v>
      </c>
      <c r="W95">
        <v>0</v>
      </c>
      <c r="X95">
        <v>-81</v>
      </c>
      <c r="Y95">
        <v>11.78</v>
      </c>
      <c r="Z95">
        <v>-56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11.11</v>
      </c>
      <c r="N96" s="115">
        <v>0</v>
      </c>
      <c r="O96" s="88">
        <v>-111</v>
      </c>
      <c r="P96" s="88">
        <v>-84</v>
      </c>
      <c r="Q96" s="88">
        <v>0</v>
      </c>
      <c r="R96" s="88">
        <v>0</v>
      </c>
      <c r="S96" s="116">
        <v>0</v>
      </c>
      <c r="U96" s="115">
        <v>-195</v>
      </c>
      <c r="V96" s="116">
        <v>11.11</v>
      </c>
      <c r="W96">
        <v>0</v>
      </c>
      <c r="X96">
        <v>-111</v>
      </c>
      <c r="Y96">
        <v>11.11</v>
      </c>
      <c r="Z96">
        <v>-84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9.9600000000000009</v>
      </c>
      <c r="N97" s="115">
        <v>0</v>
      </c>
      <c r="O97" s="88">
        <v>-146</v>
      </c>
      <c r="P97" s="88">
        <v>-110</v>
      </c>
      <c r="Q97" s="88">
        <v>0</v>
      </c>
      <c r="R97" s="88">
        <v>0</v>
      </c>
      <c r="S97" s="116">
        <v>0</v>
      </c>
      <c r="U97" s="115">
        <v>-256</v>
      </c>
      <c r="V97" s="116">
        <v>9.9600000000000009</v>
      </c>
      <c r="W97">
        <v>0</v>
      </c>
      <c r="X97">
        <v>-146</v>
      </c>
      <c r="Y97">
        <v>9.9600000000000009</v>
      </c>
      <c r="Z97">
        <v>-110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7.75</v>
      </c>
      <c r="N98" s="115">
        <v>0</v>
      </c>
      <c r="O98" s="88">
        <v>-176</v>
      </c>
      <c r="P98" s="88">
        <v>-131</v>
      </c>
      <c r="Q98" s="88">
        <v>0</v>
      </c>
      <c r="R98" s="88">
        <v>0</v>
      </c>
      <c r="S98" s="116">
        <v>0</v>
      </c>
      <c r="U98" s="115">
        <v>-307</v>
      </c>
      <c r="V98" s="116">
        <v>7.75</v>
      </c>
      <c r="W98">
        <v>0</v>
      </c>
      <c r="X98">
        <v>-176</v>
      </c>
      <c r="Y98">
        <v>7.75</v>
      </c>
      <c r="Z98">
        <v>-131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0.41846000000000005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0.15333000000000005</v>
      </c>
      <c r="N99" s="110">
        <f t="shared" si="1"/>
        <v>-0.46450000000000002</v>
      </c>
      <c r="O99" s="111">
        <f t="shared" si="1"/>
        <v>-1.9624999999999999</v>
      </c>
      <c r="P99" s="111">
        <f t="shared" si="1"/>
        <v>-4.3536400000000004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-6.7806400000000009</v>
      </c>
      <c r="V99" s="112">
        <f t="shared" si="1"/>
        <v>0.57179000000000024</v>
      </c>
      <c r="W99">
        <f t="shared" si="1"/>
        <v>-4.6040000000000011E-2</v>
      </c>
      <c r="X99">
        <f t="shared" si="1"/>
        <v>-1.9624999999999999</v>
      </c>
      <c r="Y99">
        <f t="shared" si="1"/>
        <v>0.15333000000000005</v>
      </c>
      <c r="Z99">
        <f t="shared" si="1"/>
        <v>-4.3536400000000004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511</v>
      </c>
      <c r="X1" t="s">
        <v>512</v>
      </c>
      <c r="Y1" t="s">
        <v>513</v>
      </c>
      <c r="Z1" t="s">
        <v>514</v>
      </c>
      <c r="AA1" t="s">
        <v>515</v>
      </c>
      <c r="AB1" t="s">
        <v>516</v>
      </c>
      <c r="AC1" t="s">
        <v>517</v>
      </c>
      <c r="AD1" t="s">
        <v>518</v>
      </c>
      <c r="AE1" t="s">
        <v>519</v>
      </c>
      <c r="AF1" t="s">
        <v>520</v>
      </c>
      <c r="AG1" t="s">
        <v>521</v>
      </c>
      <c r="AH1" t="s">
        <v>521</v>
      </c>
      <c r="AI1" t="s">
        <v>521</v>
      </c>
      <c r="AJ1" t="s">
        <v>521</v>
      </c>
      <c r="AK1" t="s">
        <v>521</v>
      </c>
      <c r="AL1" t="s">
        <v>521</v>
      </c>
      <c r="AM1" t="s">
        <v>521</v>
      </c>
      <c r="AN1" t="s">
        <v>521</v>
      </c>
      <c r="AO1" t="s">
        <v>521</v>
      </c>
      <c r="AP1" t="s">
        <v>522</v>
      </c>
      <c r="AQ1" t="s">
        <v>149</v>
      </c>
      <c r="AR1" t="s">
        <v>149</v>
      </c>
      <c r="AS1" t="s">
        <v>149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527</v>
      </c>
      <c r="BB1" t="s">
        <v>528</v>
      </c>
      <c r="BC1" t="s">
        <v>528</v>
      </c>
    </row>
    <row r="2" spans="1:5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44940</v>
      </c>
      <c r="W2" s="30" t="s">
        <v>149</v>
      </c>
      <c r="X2" t="s">
        <v>153</v>
      </c>
      <c r="Y2" t="s">
        <v>149</v>
      </c>
      <c r="Z2" t="s">
        <v>150</v>
      </c>
      <c r="AA2" t="s">
        <v>149</v>
      </c>
      <c r="AB2" t="s">
        <v>149</v>
      </c>
      <c r="AC2" t="s">
        <v>149</v>
      </c>
      <c r="AD2" t="s">
        <v>149</v>
      </c>
      <c r="AE2" t="s">
        <v>405</v>
      </c>
      <c r="AF2" t="s">
        <v>149</v>
      </c>
      <c r="AG2" t="s">
        <v>240</v>
      </c>
      <c r="AH2" t="s">
        <v>283</v>
      </c>
      <c r="AI2" t="s">
        <v>281</v>
      </c>
      <c r="AJ2" t="s">
        <v>282</v>
      </c>
      <c r="AK2" t="s">
        <v>232</v>
      </c>
      <c r="AL2" t="s">
        <v>268</v>
      </c>
      <c r="AM2" t="s">
        <v>270</v>
      </c>
      <c r="AN2" t="s">
        <v>237</v>
      </c>
      <c r="AO2" t="s">
        <v>269</v>
      </c>
      <c r="AP2" t="s">
        <v>149</v>
      </c>
      <c r="AQ2" t="s">
        <v>523</v>
      </c>
      <c r="AR2" t="s">
        <v>524</v>
      </c>
      <c r="AS2" t="s">
        <v>524</v>
      </c>
      <c r="AT2" t="s">
        <v>524</v>
      </c>
      <c r="AU2" t="s">
        <v>524</v>
      </c>
      <c r="AV2" t="s">
        <v>525</v>
      </c>
      <c r="AW2" t="s">
        <v>525</v>
      </c>
      <c r="AX2" t="s">
        <v>525</v>
      </c>
      <c r="AY2" t="s">
        <v>525</v>
      </c>
      <c r="AZ2" t="s">
        <v>526</v>
      </c>
      <c r="BA2" t="s">
        <v>405</v>
      </c>
      <c r="BB2" t="s">
        <v>149</v>
      </c>
      <c r="BC2" t="s">
        <v>150</v>
      </c>
    </row>
    <row r="3" spans="1:5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2.8800000000000003</v>
      </c>
      <c r="I3" s="95">
        <v>0.37</v>
      </c>
      <c r="J3" s="95">
        <v>2.8600000000000003</v>
      </c>
      <c r="K3" s="95">
        <v>0</v>
      </c>
      <c r="L3" s="95">
        <v>6.7</v>
      </c>
      <c r="M3" s="114">
        <v>0</v>
      </c>
      <c r="N3" s="113">
        <v>53.85</v>
      </c>
      <c r="O3" s="95">
        <v>198.05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2.4700000000000002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6.7</v>
      </c>
      <c r="AF3">
        <v>0</v>
      </c>
      <c r="AG3">
        <v>0.35</v>
      </c>
      <c r="AH3">
        <v>0.24</v>
      </c>
      <c r="AI3">
        <v>0.36</v>
      </c>
      <c r="AJ3">
        <v>0.63</v>
      </c>
      <c r="AK3">
        <v>0.37</v>
      </c>
      <c r="AL3">
        <v>0.6</v>
      </c>
      <c r="AM3">
        <v>0.43</v>
      </c>
      <c r="AN3">
        <v>0.39</v>
      </c>
      <c r="AO3">
        <v>0.27</v>
      </c>
      <c r="AP3">
        <v>0</v>
      </c>
      <c r="AQ3">
        <v>0</v>
      </c>
      <c r="AR3">
        <v>53.85</v>
      </c>
      <c r="AS3">
        <v>0</v>
      </c>
      <c r="AT3">
        <v>0</v>
      </c>
      <c r="AU3">
        <v>18.05</v>
      </c>
      <c r="AV3">
        <v>60</v>
      </c>
      <c r="AW3">
        <v>20</v>
      </c>
      <c r="AX3">
        <v>40</v>
      </c>
      <c r="AY3">
        <v>10</v>
      </c>
      <c r="AZ3">
        <v>50</v>
      </c>
      <c r="BA3">
        <v>0</v>
      </c>
      <c r="BB3">
        <v>0</v>
      </c>
      <c r="BC3">
        <v>0</v>
      </c>
    </row>
    <row r="4" spans="1:55">
      <c r="A4" t="s">
        <v>240</v>
      </c>
      <c r="B4" t="s">
        <v>232</v>
      </c>
      <c r="C4" t="s">
        <v>234</v>
      </c>
      <c r="G4" t="s">
        <v>46</v>
      </c>
      <c r="H4" s="115">
        <v>2.8800000000000003</v>
      </c>
      <c r="I4" s="88">
        <v>0.37</v>
      </c>
      <c r="J4" s="88">
        <v>2.8600000000000003</v>
      </c>
      <c r="K4" s="88">
        <v>0</v>
      </c>
      <c r="L4" s="88">
        <v>6.7</v>
      </c>
      <c r="M4" s="116">
        <v>0</v>
      </c>
      <c r="N4" s="115">
        <v>53.85</v>
      </c>
      <c r="O4" s="88">
        <v>198.05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2.4700000000000002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6.7</v>
      </c>
      <c r="AF4">
        <v>0</v>
      </c>
      <c r="AG4">
        <v>0.35</v>
      </c>
      <c r="AH4">
        <v>0.24</v>
      </c>
      <c r="AI4">
        <v>0.36</v>
      </c>
      <c r="AJ4">
        <v>0.63</v>
      </c>
      <c r="AK4">
        <v>0.37</v>
      </c>
      <c r="AL4">
        <v>0.6</v>
      </c>
      <c r="AM4">
        <v>0.43</v>
      </c>
      <c r="AN4">
        <v>0.39</v>
      </c>
      <c r="AO4">
        <v>0.27</v>
      </c>
      <c r="AP4">
        <v>0</v>
      </c>
      <c r="AQ4">
        <v>0</v>
      </c>
      <c r="AR4">
        <v>53.85</v>
      </c>
      <c r="AS4">
        <v>0</v>
      </c>
      <c r="AT4">
        <v>0</v>
      </c>
      <c r="AU4">
        <v>18.05</v>
      </c>
      <c r="AV4">
        <v>60</v>
      </c>
      <c r="AW4">
        <v>20</v>
      </c>
      <c r="AX4">
        <v>40</v>
      </c>
      <c r="AY4">
        <v>10</v>
      </c>
      <c r="AZ4">
        <v>50</v>
      </c>
      <c r="BA4">
        <v>0</v>
      </c>
      <c r="BB4">
        <v>0</v>
      </c>
      <c r="BC4">
        <v>0</v>
      </c>
    </row>
    <row r="5" spans="1:55">
      <c r="A5" t="s">
        <v>241</v>
      </c>
      <c r="B5" t="s">
        <v>233</v>
      </c>
      <c r="C5" t="s">
        <v>235</v>
      </c>
      <c r="G5" t="s">
        <v>47</v>
      </c>
      <c r="H5" s="115">
        <v>2.8800000000000003</v>
      </c>
      <c r="I5" s="88">
        <v>0.37</v>
      </c>
      <c r="J5" s="88">
        <v>2.8600000000000003</v>
      </c>
      <c r="K5" s="88">
        <v>0</v>
      </c>
      <c r="L5" s="88">
        <v>6.7</v>
      </c>
      <c r="M5" s="116">
        <v>0</v>
      </c>
      <c r="N5" s="115">
        <v>53.85</v>
      </c>
      <c r="O5" s="88">
        <v>198.05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2.4700000000000002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6.7</v>
      </c>
      <c r="AF5">
        <v>0</v>
      </c>
      <c r="AG5">
        <v>0.35</v>
      </c>
      <c r="AH5">
        <v>0.24</v>
      </c>
      <c r="AI5">
        <v>0.36</v>
      </c>
      <c r="AJ5">
        <v>0.63</v>
      </c>
      <c r="AK5">
        <v>0.37</v>
      </c>
      <c r="AL5">
        <v>0.6</v>
      </c>
      <c r="AM5">
        <v>0.43</v>
      </c>
      <c r="AN5">
        <v>0.39</v>
      </c>
      <c r="AO5">
        <v>0.27</v>
      </c>
      <c r="AP5">
        <v>0</v>
      </c>
      <c r="AQ5">
        <v>0</v>
      </c>
      <c r="AR5">
        <v>53.85</v>
      </c>
      <c r="AS5">
        <v>0</v>
      </c>
      <c r="AT5">
        <v>0</v>
      </c>
      <c r="AU5">
        <v>18.05</v>
      </c>
      <c r="AV5">
        <v>60</v>
      </c>
      <c r="AW5">
        <v>20</v>
      </c>
      <c r="AX5">
        <v>40</v>
      </c>
      <c r="AY5">
        <v>10</v>
      </c>
      <c r="AZ5">
        <v>50</v>
      </c>
      <c r="BA5">
        <v>0</v>
      </c>
      <c r="BB5">
        <v>0</v>
      </c>
      <c r="BC5">
        <v>0</v>
      </c>
    </row>
    <row r="6" spans="1:55">
      <c r="A6" t="s">
        <v>242</v>
      </c>
      <c r="B6" t="s">
        <v>264</v>
      </c>
      <c r="C6" t="s">
        <v>236</v>
      </c>
      <c r="G6" t="s">
        <v>48</v>
      </c>
      <c r="H6" s="115">
        <v>2.8800000000000003</v>
      </c>
      <c r="I6" s="88">
        <v>0.37</v>
      </c>
      <c r="J6" s="88">
        <v>2.8600000000000003</v>
      </c>
      <c r="K6" s="88">
        <v>0</v>
      </c>
      <c r="L6" s="88">
        <v>6.7</v>
      </c>
      <c r="M6" s="116">
        <v>0</v>
      </c>
      <c r="N6" s="115">
        <v>53.85</v>
      </c>
      <c r="O6" s="88">
        <v>198.05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2.4700000000000002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6.7</v>
      </c>
      <c r="AF6">
        <v>0</v>
      </c>
      <c r="AG6">
        <v>0.35</v>
      </c>
      <c r="AH6">
        <v>0.24</v>
      </c>
      <c r="AI6">
        <v>0.36</v>
      </c>
      <c r="AJ6">
        <v>0.63</v>
      </c>
      <c r="AK6">
        <v>0.37</v>
      </c>
      <c r="AL6">
        <v>0.6</v>
      </c>
      <c r="AM6">
        <v>0.43</v>
      </c>
      <c r="AN6">
        <v>0.39</v>
      </c>
      <c r="AO6">
        <v>0.27</v>
      </c>
      <c r="AP6">
        <v>0</v>
      </c>
      <c r="AQ6">
        <v>0</v>
      </c>
      <c r="AR6">
        <v>53.85</v>
      </c>
      <c r="AS6">
        <v>0</v>
      </c>
      <c r="AT6">
        <v>0</v>
      </c>
      <c r="AU6">
        <v>18.05</v>
      </c>
      <c r="AV6">
        <v>60</v>
      </c>
      <c r="AW6">
        <v>20</v>
      </c>
      <c r="AX6">
        <v>40</v>
      </c>
      <c r="AY6">
        <v>10</v>
      </c>
      <c r="AZ6">
        <v>50</v>
      </c>
      <c r="BA6">
        <v>0</v>
      </c>
      <c r="BB6">
        <v>0</v>
      </c>
      <c r="BC6">
        <v>0</v>
      </c>
    </row>
    <row r="7" spans="1:55">
      <c r="A7" t="s">
        <v>243</v>
      </c>
      <c r="B7" t="s">
        <v>299</v>
      </c>
      <c r="C7" t="s">
        <v>265</v>
      </c>
      <c r="G7" t="s">
        <v>49</v>
      </c>
      <c r="H7" s="115">
        <v>2.8800000000000003</v>
      </c>
      <c r="I7" s="88">
        <v>0.37</v>
      </c>
      <c r="J7" s="88">
        <v>2.8600000000000003</v>
      </c>
      <c r="K7" s="88">
        <v>0</v>
      </c>
      <c r="L7" s="88">
        <v>6.7</v>
      </c>
      <c r="M7" s="116">
        <v>0</v>
      </c>
      <c r="N7" s="115">
        <v>53.85</v>
      </c>
      <c r="O7" s="88">
        <v>198.05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2.4700000000000002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6.7</v>
      </c>
      <c r="AF7">
        <v>0</v>
      </c>
      <c r="AG7">
        <v>0.35</v>
      </c>
      <c r="AH7">
        <v>0.24</v>
      </c>
      <c r="AI7">
        <v>0.36</v>
      </c>
      <c r="AJ7">
        <v>0.63</v>
      </c>
      <c r="AK7">
        <v>0.37</v>
      </c>
      <c r="AL7">
        <v>0.6</v>
      </c>
      <c r="AM7">
        <v>0.43</v>
      </c>
      <c r="AN7">
        <v>0.39</v>
      </c>
      <c r="AO7">
        <v>0.27</v>
      </c>
      <c r="AP7">
        <v>0</v>
      </c>
      <c r="AQ7">
        <v>0</v>
      </c>
      <c r="AR7">
        <v>53.85</v>
      </c>
      <c r="AS7">
        <v>0</v>
      </c>
      <c r="AT7">
        <v>0</v>
      </c>
      <c r="AU7">
        <v>18.05</v>
      </c>
      <c r="AV7">
        <v>60</v>
      </c>
      <c r="AW7">
        <v>20</v>
      </c>
      <c r="AX7">
        <v>40</v>
      </c>
      <c r="AY7">
        <v>10</v>
      </c>
      <c r="AZ7">
        <v>50</v>
      </c>
      <c r="BA7">
        <v>0</v>
      </c>
      <c r="BB7">
        <v>0</v>
      </c>
      <c r="BC7">
        <v>0</v>
      </c>
    </row>
    <row r="8" spans="1:55">
      <c r="A8" t="s">
        <v>244</v>
      </c>
      <c r="B8" t="s">
        <v>341</v>
      </c>
      <c r="C8" t="s">
        <v>237</v>
      </c>
      <c r="G8" t="s">
        <v>50</v>
      </c>
      <c r="H8" s="115">
        <v>2.8800000000000003</v>
      </c>
      <c r="I8" s="88">
        <v>0.37</v>
      </c>
      <c r="J8" s="88">
        <v>2.8600000000000003</v>
      </c>
      <c r="K8" s="88">
        <v>0</v>
      </c>
      <c r="L8" s="88">
        <v>6.7</v>
      </c>
      <c r="M8" s="116">
        <v>0</v>
      </c>
      <c r="N8" s="115">
        <v>53.85</v>
      </c>
      <c r="O8" s="88">
        <v>198.05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2.4700000000000002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6.7</v>
      </c>
      <c r="AF8">
        <v>0</v>
      </c>
      <c r="AG8">
        <v>0.35</v>
      </c>
      <c r="AH8">
        <v>0.24</v>
      </c>
      <c r="AI8">
        <v>0.36</v>
      </c>
      <c r="AJ8">
        <v>0.63</v>
      </c>
      <c r="AK8">
        <v>0.37</v>
      </c>
      <c r="AL8">
        <v>0.6</v>
      </c>
      <c r="AM8">
        <v>0.43</v>
      </c>
      <c r="AN8">
        <v>0.39</v>
      </c>
      <c r="AO8">
        <v>0.27</v>
      </c>
      <c r="AP8">
        <v>0</v>
      </c>
      <c r="AQ8">
        <v>0</v>
      </c>
      <c r="AR8">
        <v>53.85</v>
      </c>
      <c r="AS8">
        <v>0</v>
      </c>
      <c r="AT8">
        <v>0</v>
      </c>
      <c r="AU8">
        <v>18.05</v>
      </c>
      <c r="AV8">
        <v>60</v>
      </c>
      <c r="AW8">
        <v>20</v>
      </c>
      <c r="AX8">
        <v>40</v>
      </c>
      <c r="AY8">
        <v>10</v>
      </c>
      <c r="AZ8">
        <v>50</v>
      </c>
      <c r="BA8">
        <v>0</v>
      </c>
      <c r="BB8">
        <v>0</v>
      </c>
      <c r="BC8">
        <v>0</v>
      </c>
    </row>
    <row r="9" spans="1:55">
      <c r="A9" t="s">
        <v>245</v>
      </c>
      <c r="B9" t="s">
        <v>361</v>
      </c>
      <c r="C9" t="s">
        <v>238</v>
      </c>
      <c r="G9" t="s">
        <v>51</v>
      </c>
      <c r="H9" s="115">
        <v>2.8800000000000003</v>
      </c>
      <c r="I9" s="88">
        <v>0.37</v>
      </c>
      <c r="J9" s="88">
        <v>2.8600000000000003</v>
      </c>
      <c r="K9" s="88">
        <v>0</v>
      </c>
      <c r="L9" s="88">
        <v>6.7</v>
      </c>
      <c r="M9" s="116">
        <v>0</v>
      </c>
      <c r="N9" s="115">
        <v>53.85</v>
      </c>
      <c r="O9" s="88">
        <v>198.05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2.4700000000000002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6.7</v>
      </c>
      <c r="AF9">
        <v>0</v>
      </c>
      <c r="AG9">
        <v>0.35</v>
      </c>
      <c r="AH9">
        <v>0.24</v>
      </c>
      <c r="AI9">
        <v>0.36</v>
      </c>
      <c r="AJ9">
        <v>0.63</v>
      </c>
      <c r="AK9">
        <v>0.37</v>
      </c>
      <c r="AL9">
        <v>0.6</v>
      </c>
      <c r="AM9">
        <v>0.43</v>
      </c>
      <c r="AN9">
        <v>0.39</v>
      </c>
      <c r="AO9">
        <v>0.27</v>
      </c>
      <c r="AP9">
        <v>0</v>
      </c>
      <c r="AQ9">
        <v>0</v>
      </c>
      <c r="AR9">
        <v>53.85</v>
      </c>
      <c r="AS9">
        <v>0</v>
      </c>
      <c r="AT9">
        <v>0</v>
      </c>
      <c r="AU9">
        <v>18.05</v>
      </c>
      <c r="AV9">
        <v>60</v>
      </c>
      <c r="AW9">
        <v>20</v>
      </c>
      <c r="AX9">
        <v>40</v>
      </c>
      <c r="AY9">
        <v>10</v>
      </c>
      <c r="AZ9">
        <v>50</v>
      </c>
      <c r="BA9">
        <v>0</v>
      </c>
      <c r="BB9">
        <v>0</v>
      </c>
      <c r="BC9">
        <v>0</v>
      </c>
    </row>
    <row r="10" spans="1:55">
      <c r="A10" t="s">
        <v>266</v>
      </c>
      <c r="C10" t="s">
        <v>239</v>
      </c>
      <c r="G10" t="s">
        <v>52</v>
      </c>
      <c r="H10" s="115">
        <v>2.8800000000000003</v>
      </c>
      <c r="I10" s="88">
        <v>0.37</v>
      </c>
      <c r="J10" s="88">
        <v>2.8600000000000003</v>
      </c>
      <c r="K10" s="88">
        <v>0</v>
      </c>
      <c r="L10" s="88">
        <v>6.7</v>
      </c>
      <c r="M10" s="116">
        <v>0</v>
      </c>
      <c r="N10" s="115">
        <v>53.85</v>
      </c>
      <c r="O10" s="88">
        <v>198.05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2.4700000000000002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6.7</v>
      </c>
      <c r="AF10">
        <v>0</v>
      </c>
      <c r="AG10">
        <v>0.35</v>
      </c>
      <c r="AH10">
        <v>0.24</v>
      </c>
      <c r="AI10">
        <v>0.36</v>
      </c>
      <c r="AJ10">
        <v>0.63</v>
      </c>
      <c r="AK10">
        <v>0.37</v>
      </c>
      <c r="AL10">
        <v>0.6</v>
      </c>
      <c r="AM10">
        <v>0.43</v>
      </c>
      <c r="AN10">
        <v>0.39</v>
      </c>
      <c r="AO10">
        <v>0.27</v>
      </c>
      <c r="AP10">
        <v>0</v>
      </c>
      <c r="AQ10">
        <v>0</v>
      </c>
      <c r="AR10">
        <v>53.85</v>
      </c>
      <c r="AS10">
        <v>0</v>
      </c>
      <c r="AT10">
        <v>0</v>
      </c>
      <c r="AU10">
        <v>18.05</v>
      </c>
      <c r="AV10">
        <v>60</v>
      </c>
      <c r="AW10">
        <v>20</v>
      </c>
      <c r="AX10">
        <v>40</v>
      </c>
      <c r="AY10">
        <v>10</v>
      </c>
      <c r="AZ10">
        <v>50</v>
      </c>
      <c r="BA10">
        <v>0</v>
      </c>
      <c r="BB10">
        <v>0</v>
      </c>
      <c r="BC10">
        <v>0</v>
      </c>
    </row>
    <row r="11" spans="1:55">
      <c r="A11" t="s">
        <v>246</v>
      </c>
      <c r="C11" t="s">
        <v>342</v>
      </c>
      <c r="G11" t="s">
        <v>53</v>
      </c>
      <c r="H11" s="115">
        <v>2.8800000000000003</v>
      </c>
      <c r="I11" s="88">
        <v>0.37</v>
      </c>
      <c r="J11" s="88">
        <v>2.8600000000000003</v>
      </c>
      <c r="K11" s="88">
        <v>0</v>
      </c>
      <c r="L11" s="88">
        <v>6.7</v>
      </c>
      <c r="M11" s="116">
        <v>0</v>
      </c>
      <c r="N11" s="115">
        <v>53.85</v>
      </c>
      <c r="O11" s="88">
        <v>198.05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2.4700000000000002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6.7</v>
      </c>
      <c r="AF11">
        <v>0</v>
      </c>
      <c r="AG11">
        <v>0.35</v>
      </c>
      <c r="AH11">
        <v>0.24</v>
      </c>
      <c r="AI11">
        <v>0.36</v>
      </c>
      <c r="AJ11">
        <v>0.63</v>
      </c>
      <c r="AK11">
        <v>0.37</v>
      </c>
      <c r="AL11">
        <v>0.6</v>
      </c>
      <c r="AM11">
        <v>0.43</v>
      </c>
      <c r="AN11">
        <v>0.39</v>
      </c>
      <c r="AO11">
        <v>0.27</v>
      </c>
      <c r="AP11">
        <v>0</v>
      </c>
      <c r="AQ11">
        <v>0</v>
      </c>
      <c r="AR11">
        <v>53.85</v>
      </c>
      <c r="AS11">
        <v>0</v>
      </c>
      <c r="AT11">
        <v>0</v>
      </c>
      <c r="AU11">
        <v>18.05</v>
      </c>
      <c r="AV11">
        <v>60</v>
      </c>
      <c r="AW11">
        <v>20</v>
      </c>
      <c r="AX11">
        <v>40</v>
      </c>
      <c r="AY11">
        <v>10</v>
      </c>
      <c r="AZ11">
        <v>50</v>
      </c>
      <c r="BA11">
        <v>0</v>
      </c>
      <c r="BB11">
        <v>0</v>
      </c>
      <c r="BC11">
        <v>0</v>
      </c>
    </row>
    <row r="12" spans="1:55">
      <c r="A12" t="s">
        <v>247</v>
      </c>
      <c r="C12" t="s">
        <v>362</v>
      </c>
      <c r="G12" t="s">
        <v>54</v>
      </c>
      <c r="H12" s="115">
        <v>2.8800000000000003</v>
      </c>
      <c r="I12" s="88">
        <v>0.37</v>
      </c>
      <c r="J12" s="88">
        <v>2.8600000000000003</v>
      </c>
      <c r="K12" s="88">
        <v>0</v>
      </c>
      <c r="L12" s="88">
        <v>6.7</v>
      </c>
      <c r="M12" s="116">
        <v>0</v>
      </c>
      <c r="N12" s="115">
        <v>53.85</v>
      </c>
      <c r="O12" s="88">
        <v>198.05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2.4700000000000002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6.7</v>
      </c>
      <c r="AF12">
        <v>0</v>
      </c>
      <c r="AG12">
        <v>0.35</v>
      </c>
      <c r="AH12">
        <v>0.24</v>
      </c>
      <c r="AI12">
        <v>0.36</v>
      </c>
      <c r="AJ12">
        <v>0.63</v>
      </c>
      <c r="AK12">
        <v>0.37</v>
      </c>
      <c r="AL12">
        <v>0.6</v>
      </c>
      <c r="AM12">
        <v>0.43</v>
      </c>
      <c r="AN12">
        <v>0.39</v>
      </c>
      <c r="AO12">
        <v>0.27</v>
      </c>
      <c r="AP12">
        <v>0</v>
      </c>
      <c r="AQ12">
        <v>0</v>
      </c>
      <c r="AR12">
        <v>53.85</v>
      </c>
      <c r="AS12">
        <v>0</v>
      </c>
      <c r="AT12">
        <v>0</v>
      </c>
      <c r="AU12">
        <v>18.05</v>
      </c>
      <c r="AV12">
        <v>60</v>
      </c>
      <c r="AW12">
        <v>20</v>
      </c>
      <c r="AX12">
        <v>40</v>
      </c>
      <c r="AY12">
        <v>10</v>
      </c>
      <c r="AZ12">
        <v>50</v>
      </c>
      <c r="BA12">
        <v>0</v>
      </c>
      <c r="BB12">
        <v>0</v>
      </c>
      <c r="BC12">
        <v>0</v>
      </c>
    </row>
    <row r="13" spans="1:55">
      <c r="A13" t="s">
        <v>248</v>
      </c>
      <c r="G13" t="s">
        <v>55</v>
      </c>
      <c r="H13" s="115">
        <v>2.8800000000000003</v>
      </c>
      <c r="I13" s="88">
        <v>0.37</v>
      </c>
      <c r="J13" s="88">
        <v>2.8600000000000003</v>
      </c>
      <c r="K13" s="88">
        <v>0</v>
      </c>
      <c r="L13" s="88">
        <v>6.7</v>
      </c>
      <c r="M13" s="116">
        <v>0</v>
      </c>
      <c r="N13" s="115">
        <v>53.85</v>
      </c>
      <c r="O13" s="88">
        <v>198.05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2.4700000000000002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6.7</v>
      </c>
      <c r="AF13">
        <v>0</v>
      </c>
      <c r="AG13">
        <v>0.35</v>
      </c>
      <c r="AH13">
        <v>0.24</v>
      </c>
      <c r="AI13">
        <v>0.36</v>
      </c>
      <c r="AJ13">
        <v>0.63</v>
      </c>
      <c r="AK13">
        <v>0.37</v>
      </c>
      <c r="AL13">
        <v>0.6</v>
      </c>
      <c r="AM13">
        <v>0.43</v>
      </c>
      <c r="AN13">
        <v>0.39</v>
      </c>
      <c r="AO13">
        <v>0.27</v>
      </c>
      <c r="AP13">
        <v>0</v>
      </c>
      <c r="AQ13">
        <v>0</v>
      </c>
      <c r="AR13">
        <v>53.85</v>
      </c>
      <c r="AS13">
        <v>0</v>
      </c>
      <c r="AT13">
        <v>0</v>
      </c>
      <c r="AU13">
        <v>18.05</v>
      </c>
      <c r="AV13">
        <v>60</v>
      </c>
      <c r="AW13">
        <v>20</v>
      </c>
      <c r="AX13">
        <v>40</v>
      </c>
      <c r="AY13">
        <v>10</v>
      </c>
      <c r="AZ13">
        <v>50</v>
      </c>
      <c r="BA13">
        <v>0</v>
      </c>
      <c r="BB13">
        <v>0</v>
      </c>
      <c r="BC13">
        <v>0</v>
      </c>
    </row>
    <row r="14" spans="1:55">
      <c r="A14" t="s">
        <v>249</v>
      </c>
      <c r="G14" t="s">
        <v>56</v>
      </c>
      <c r="H14" s="115">
        <v>2.8800000000000003</v>
      </c>
      <c r="I14" s="88">
        <v>0.37</v>
      </c>
      <c r="J14" s="88">
        <v>2.8600000000000003</v>
      </c>
      <c r="K14" s="88">
        <v>0</v>
      </c>
      <c r="L14" s="88">
        <v>6.7</v>
      </c>
      <c r="M14" s="116">
        <v>0</v>
      </c>
      <c r="N14" s="115">
        <v>53.85</v>
      </c>
      <c r="O14" s="88">
        <v>198.05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2.4700000000000002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6.7</v>
      </c>
      <c r="AF14">
        <v>0</v>
      </c>
      <c r="AG14">
        <v>0.35</v>
      </c>
      <c r="AH14">
        <v>0.24</v>
      </c>
      <c r="AI14">
        <v>0.36</v>
      </c>
      <c r="AJ14">
        <v>0.63</v>
      </c>
      <c r="AK14">
        <v>0.37</v>
      </c>
      <c r="AL14">
        <v>0.6</v>
      </c>
      <c r="AM14">
        <v>0.43</v>
      </c>
      <c r="AN14">
        <v>0.39</v>
      </c>
      <c r="AO14">
        <v>0.27</v>
      </c>
      <c r="AP14">
        <v>0</v>
      </c>
      <c r="AQ14">
        <v>0</v>
      </c>
      <c r="AR14">
        <v>53.85</v>
      </c>
      <c r="AS14">
        <v>0</v>
      </c>
      <c r="AT14">
        <v>0</v>
      </c>
      <c r="AU14">
        <v>18.05</v>
      </c>
      <c r="AV14">
        <v>60</v>
      </c>
      <c r="AW14">
        <v>20</v>
      </c>
      <c r="AX14">
        <v>40</v>
      </c>
      <c r="AY14">
        <v>10</v>
      </c>
      <c r="AZ14">
        <v>50</v>
      </c>
      <c r="BA14">
        <v>0</v>
      </c>
      <c r="BB14">
        <v>0</v>
      </c>
      <c r="BC14">
        <v>0</v>
      </c>
    </row>
    <row r="15" spans="1:55">
      <c r="A15" t="s">
        <v>250</v>
      </c>
      <c r="G15" t="s">
        <v>57</v>
      </c>
      <c r="H15" s="115">
        <v>2.8800000000000003</v>
      </c>
      <c r="I15" s="88">
        <v>0.37</v>
      </c>
      <c r="J15" s="88">
        <v>2.8600000000000003</v>
      </c>
      <c r="K15" s="88">
        <v>0</v>
      </c>
      <c r="L15" s="88">
        <v>6.7</v>
      </c>
      <c r="M15" s="116">
        <v>0</v>
      </c>
      <c r="N15" s="115">
        <v>53.85</v>
      </c>
      <c r="O15" s="88">
        <v>198.05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2.4700000000000002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6.7</v>
      </c>
      <c r="AF15">
        <v>0</v>
      </c>
      <c r="AG15">
        <v>0.35</v>
      </c>
      <c r="AH15">
        <v>0.24</v>
      </c>
      <c r="AI15">
        <v>0.36</v>
      </c>
      <c r="AJ15">
        <v>0.63</v>
      </c>
      <c r="AK15">
        <v>0.37</v>
      </c>
      <c r="AL15">
        <v>0.6</v>
      </c>
      <c r="AM15">
        <v>0.43</v>
      </c>
      <c r="AN15">
        <v>0.39</v>
      </c>
      <c r="AO15">
        <v>0.27</v>
      </c>
      <c r="AP15">
        <v>0</v>
      </c>
      <c r="AQ15">
        <v>0</v>
      </c>
      <c r="AR15">
        <v>53.85</v>
      </c>
      <c r="AS15">
        <v>0</v>
      </c>
      <c r="AT15">
        <v>0</v>
      </c>
      <c r="AU15">
        <v>18.05</v>
      </c>
      <c r="AV15">
        <v>60</v>
      </c>
      <c r="AW15">
        <v>20</v>
      </c>
      <c r="AX15">
        <v>40</v>
      </c>
      <c r="AY15">
        <v>10</v>
      </c>
      <c r="AZ15">
        <v>50</v>
      </c>
      <c r="BA15">
        <v>0</v>
      </c>
      <c r="BB15">
        <v>0</v>
      </c>
      <c r="BC15">
        <v>0</v>
      </c>
    </row>
    <row r="16" spans="1:55">
      <c r="A16" t="s">
        <v>251</v>
      </c>
      <c r="G16" t="s">
        <v>58</v>
      </c>
      <c r="H16" s="115">
        <v>2.8800000000000003</v>
      </c>
      <c r="I16" s="88">
        <v>0.37</v>
      </c>
      <c r="J16" s="88">
        <v>2.8600000000000003</v>
      </c>
      <c r="K16" s="88">
        <v>0</v>
      </c>
      <c r="L16" s="88">
        <v>6.7</v>
      </c>
      <c r="M16" s="116">
        <v>0</v>
      </c>
      <c r="N16" s="115">
        <v>53.85</v>
      </c>
      <c r="O16" s="88">
        <v>198.05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2.4700000000000002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6.7</v>
      </c>
      <c r="AF16">
        <v>0</v>
      </c>
      <c r="AG16">
        <v>0.35</v>
      </c>
      <c r="AH16">
        <v>0.24</v>
      </c>
      <c r="AI16">
        <v>0.36</v>
      </c>
      <c r="AJ16">
        <v>0.63</v>
      </c>
      <c r="AK16">
        <v>0.37</v>
      </c>
      <c r="AL16">
        <v>0.6</v>
      </c>
      <c r="AM16">
        <v>0.43</v>
      </c>
      <c r="AN16">
        <v>0.39</v>
      </c>
      <c r="AO16">
        <v>0.27</v>
      </c>
      <c r="AP16">
        <v>0</v>
      </c>
      <c r="AQ16">
        <v>0</v>
      </c>
      <c r="AR16">
        <v>53.85</v>
      </c>
      <c r="AS16">
        <v>0</v>
      </c>
      <c r="AT16">
        <v>0</v>
      </c>
      <c r="AU16">
        <v>18.05</v>
      </c>
      <c r="AV16">
        <v>60</v>
      </c>
      <c r="AW16">
        <v>20</v>
      </c>
      <c r="AX16">
        <v>40</v>
      </c>
      <c r="AY16">
        <v>10</v>
      </c>
      <c r="AZ16">
        <v>50</v>
      </c>
      <c r="BA16">
        <v>0</v>
      </c>
      <c r="BB16">
        <v>0</v>
      </c>
      <c r="BC16">
        <v>0</v>
      </c>
    </row>
    <row r="17" spans="1:55">
      <c r="A17" t="s">
        <v>252</v>
      </c>
      <c r="G17" t="s">
        <v>59</v>
      </c>
      <c r="H17" s="115">
        <v>2.8800000000000003</v>
      </c>
      <c r="I17" s="88">
        <v>0.37</v>
      </c>
      <c r="J17" s="88">
        <v>2.8600000000000003</v>
      </c>
      <c r="K17" s="88">
        <v>0</v>
      </c>
      <c r="L17" s="88">
        <v>6.7</v>
      </c>
      <c r="M17" s="116">
        <v>0</v>
      </c>
      <c r="N17" s="115">
        <v>53.85</v>
      </c>
      <c r="O17" s="88">
        <v>198.05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2.4700000000000002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6.7</v>
      </c>
      <c r="AF17">
        <v>0</v>
      </c>
      <c r="AG17">
        <v>0.35</v>
      </c>
      <c r="AH17">
        <v>0.24</v>
      </c>
      <c r="AI17">
        <v>0.36</v>
      </c>
      <c r="AJ17">
        <v>0.63</v>
      </c>
      <c r="AK17">
        <v>0.37</v>
      </c>
      <c r="AL17">
        <v>0.6</v>
      </c>
      <c r="AM17">
        <v>0.43</v>
      </c>
      <c r="AN17">
        <v>0.39</v>
      </c>
      <c r="AO17">
        <v>0.27</v>
      </c>
      <c r="AP17">
        <v>0</v>
      </c>
      <c r="AQ17">
        <v>0</v>
      </c>
      <c r="AR17">
        <v>53.85</v>
      </c>
      <c r="AS17">
        <v>0</v>
      </c>
      <c r="AT17">
        <v>0</v>
      </c>
      <c r="AU17">
        <v>18.05</v>
      </c>
      <c r="AV17">
        <v>60</v>
      </c>
      <c r="AW17">
        <v>20</v>
      </c>
      <c r="AX17">
        <v>40</v>
      </c>
      <c r="AY17">
        <v>10</v>
      </c>
      <c r="AZ17">
        <v>50</v>
      </c>
      <c r="BA17">
        <v>0</v>
      </c>
      <c r="BB17">
        <v>0</v>
      </c>
      <c r="BC17">
        <v>0</v>
      </c>
    </row>
    <row r="18" spans="1:55">
      <c r="A18" t="s">
        <v>253</v>
      </c>
      <c r="G18" t="s">
        <v>60</v>
      </c>
      <c r="H18" s="115">
        <v>2.8800000000000003</v>
      </c>
      <c r="I18" s="88">
        <v>0.37</v>
      </c>
      <c r="J18" s="88">
        <v>2.8600000000000003</v>
      </c>
      <c r="K18" s="88">
        <v>0</v>
      </c>
      <c r="L18" s="88">
        <v>6.7</v>
      </c>
      <c r="M18" s="116">
        <v>0</v>
      </c>
      <c r="N18" s="115">
        <v>53.85</v>
      </c>
      <c r="O18" s="88">
        <v>198.05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2.4700000000000002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6.7</v>
      </c>
      <c r="AF18">
        <v>0</v>
      </c>
      <c r="AG18">
        <v>0.35</v>
      </c>
      <c r="AH18">
        <v>0.24</v>
      </c>
      <c r="AI18">
        <v>0.36</v>
      </c>
      <c r="AJ18">
        <v>0.63</v>
      </c>
      <c r="AK18">
        <v>0.37</v>
      </c>
      <c r="AL18">
        <v>0.6</v>
      </c>
      <c r="AM18">
        <v>0.43</v>
      </c>
      <c r="AN18">
        <v>0.39</v>
      </c>
      <c r="AO18">
        <v>0.27</v>
      </c>
      <c r="AP18">
        <v>0</v>
      </c>
      <c r="AQ18">
        <v>0</v>
      </c>
      <c r="AR18">
        <v>53.85</v>
      </c>
      <c r="AS18">
        <v>0</v>
      </c>
      <c r="AT18">
        <v>0</v>
      </c>
      <c r="AU18">
        <v>18.05</v>
      </c>
      <c r="AV18">
        <v>60</v>
      </c>
      <c r="AW18">
        <v>20</v>
      </c>
      <c r="AX18">
        <v>40</v>
      </c>
      <c r="AY18">
        <v>10</v>
      </c>
      <c r="AZ18">
        <v>50</v>
      </c>
      <c r="BA18">
        <v>0</v>
      </c>
      <c r="BB18">
        <v>0</v>
      </c>
      <c r="BC18">
        <v>0</v>
      </c>
    </row>
    <row r="19" spans="1:55">
      <c r="A19" t="s">
        <v>267</v>
      </c>
      <c r="G19" t="s">
        <v>61</v>
      </c>
      <c r="H19" s="115">
        <v>2.8800000000000003</v>
      </c>
      <c r="I19" s="88">
        <v>0.37</v>
      </c>
      <c r="J19" s="88">
        <v>2.8600000000000003</v>
      </c>
      <c r="K19" s="88">
        <v>0</v>
      </c>
      <c r="L19" s="88">
        <v>6.7</v>
      </c>
      <c r="M19" s="116">
        <v>0</v>
      </c>
      <c r="N19" s="115">
        <v>53.85</v>
      </c>
      <c r="O19" s="88">
        <v>198.05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2.4700000000000002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6.7</v>
      </c>
      <c r="AF19">
        <v>0</v>
      </c>
      <c r="AG19">
        <v>0.35</v>
      </c>
      <c r="AH19">
        <v>0.24</v>
      </c>
      <c r="AI19">
        <v>0.36</v>
      </c>
      <c r="AJ19">
        <v>0.63</v>
      </c>
      <c r="AK19">
        <v>0.37</v>
      </c>
      <c r="AL19">
        <v>0.6</v>
      </c>
      <c r="AM19">
        <v>0.43</v>
      </c>
      <c r="AN19">
        <v>0.39</v>
      </c>
      <c r="AO19">
        <v>0.27</v>
      </c>
      <c r="AP19">
        <v>0</v>
      </c>
      <c r="AQ19">
        <v>0</v>
      </c>
      <c r="AR19">
        <v>53.85</v>
      </c>
      <c r="AS19">
        <v>0</v>
      </c>
      <c r="AT19">
        <v>0</v>
      </c>
      <c r="AU19">
        <v>18.05</v>
      </c>
      <c r="AV19">
        <v>60</v>
      </c>
      <c r="AW19">
        <v>20</v>
      </c>
      <c r="AX19">
        <v>40</v>
      </c>
      <c r="AY19">
        <v>10</v>
      </c>
      <c r="AZ19">
        <v>50</v>
      </c>
      <c r="BA19">
        <v>0</v>
      </c>
      <c r="BB19">
        <v>0</v>
      </c>
      <c r="BC19">
        <v>0</v>
      </c>
    </row>
    <row r="20" spans="1:55">
      <c r="A20" t="s">
        <v>268</v>
      </c>
      <c r="G20" t="s">
        <v>62</v>
      </c>
      <c r="H20" s="115">
        <v>2.8800000000000003</v>
      </c>
      <c r="I20" s="88">
        <v>0.37</v>
      </c>
      <c r="J20" s="88">
        <v>2.8600000000000003</v>
      </c>
      <c r="K20" s="88">
        <v>0</v>
      </c>
      <c r="L20" s="88">
        <v>6.7</v>
      </c>
      <c r="M20" s="116">
        <v>0</v>
      </c>
      <c r="N20" s="115">
        <v>53.85</v>
      </c>
      <c r="O20" s="88">
        <v>198.05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2.4700000000000002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6.7</v>
      </c>
      <c r="AF20">
        <v>0</v>
      </c>
      <c r="AG20">
        <v>0.35</v>
      </c>
      <c r="AH20">
        <v>0.24</v>
      </c>
      <c r="AI20">
        <v>0.36</v>
      </c>
      <c r="AJ20">
        <v>0.63</v>
      </c>
      <c r="AK20">
        <v>0.37</v>
      </c>
      <c r="AL20">
        <v>0.6</v>
      </c>
      <c r="AM20">
        <v>0.43</v>
      </c>
      <c r="AN20">
        <v>0.39</v>
      </c>
      <c r="AO20">
        <v>0.27</v>
      </c>
      <c r="AP20">
        <v>0</v>
      </c>
      <c r="AQ20">
        <v>0</v>
      </c>
      <c r="AR20">
        <v>53.85</v>
      </c>
      <c r="AS20">
        <v>0</v>
      </c>
      <c r="AT20">
        <v>0</v>
      </c>
      <c r="AU20">
        <v>18.05</v>
      </c>
      <c r="AV20">
        <v>60</v>
      </c>
      <c r="AW20">
        <v>20</v>
      </c>
      <c r="AX20">
        <v>40</v>
      </c>
      <c r="AY20">
        <v>10</v>
      </c>
      <c r="AZ20">
        <v>50</v>
      </c>
      <c r="BA20">
        <v>0</v>
      </c>
      <c r="BB20">
        <v>0</v>
      </c>
      <c r="BC20">
        <v>0</v>
      </c>
    </row>
    <row r="21" spans="1:55">
      <c r="A21" t="s">
        <v>254</v>
      </c>
      <c r="G21" t="s">
        <v>63</v>
      </c>
      <c r="H21" s="115">
        <v>2.8800000000000003</v>
      </c>
      <c r="I21" s="88">
        <v>0.37</v>
      </c>
      <c r="J21" s="88">
        <v>2.8600000000000003</v>
      </c>
      <c r="K21" s="88">
        <v>0</v>
      </c>
      <c r="L21" s="88">
        <v>6.7</v>
      </c>
      <c r="M21" s="116">
        <v>0</v>
      </c>
      <c r="N21" s="115">
        <v>53.85</v>
      </c>
      <c r="O21" s="88">
        <v>198.05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2.4700000000000002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6.7</v>
      </c>
      <c r="AF21">
        <v>0</v>
      </c>
      <c r="AG21">
        <v>0.35</v>
      </c>
      <c r="AH21">
        <v>0.24</v>
      </c>
      <c r="AI21">
        <v>0.36</v>
      </c>
      <c r="AJ21">
        <v>0.63</v>
      </c>
      <c r="AK21">
        <v>0.37</v>
      </c>
      <c r="AL21">
        <v>0.6</v>
      </c>
      <c r="AM21">
        <v>0.43</v>
      </c>
      <c r="AN21">
        <v>0.39</v>
      </c>
      <c r="AO21">
        <v>0.27</v>
      </c>
      <c r="AP21">
        <v>0</v>
      </c>
      <c r="AQ21">
        <v>0</v>
      </c>
      <c r="AR21">
        <v>53.85</v>
      </c>
      <c r="AS21">
        <v>0</v>
      </c>
      <c r="AT21">
        <v>0</v>
      </c>
      <c r="AU21">
        <v>18.05</v>
      </c>
      <c r="AV21">
        <v>60</v>
      </c>
      <c r="AW21">
        <v>20</v>
      </c>
      <c r="AX21">
        <v>40</v>
      </c>
      <c r="AY21">
        <v>10</v>
      </c>
      <c r="AZ21">
        <v>50</v>
      </c>
      <c r="BA21">
        <v>0</v>
      </c>
      <c r="BB21">
        <v>0</v>
      </c>
      <c r="BC21">
        <v>0</v>
      </c>
    </row>
    <row r="22" spans="1:55">
      <c r="A22" t="s">
        <v>255</v>
      </c>
      <c r="G22" t="s">
        <v>64</v>
      </c>
      <c r="H22" s="115">
        <v>2.8800000000000003</v>
      </c>
      <c r="I22" s="88">
        <v>0.37</v>
      </c>
      <c r="J22" s="88">
        <v>2.8600000000000003</v>
      </c>
      <c r="K22" s="88">
        <v>0</v>
      </c>
      <c r="L22" s="88">
        <v>6.7</v>
      </c>
      <c r="M22" s="116">
        <v>0</v>
      </c>
      <c r="N22" s="115">
        <v>53.85</v>
      </c>
      <c r="O22" s="88">
        <v>198.05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2.4700000000000002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6.7</v>
      </c>
      <c r="AF22">
        <v>0</v>
      </c>
      <c r="AG22">
        <v>0.35</v>
      </c>
      <c r="AH22">
        <v>0.24</v>
      </c>
      <c r="AI22">
        <v>0.36</v>
      </c>
      <c r="AJ22">
        <v>0.63</v>
      </c>
      <c r="AK22">
        <v>0.37</v>
      </c>
      <c r="AL22">
        <v>0.6</v>
      </c>
      <c r="AM22">
        <v>0.43</v>
      </c>
      <c r="AN22">
        <v>0.39</v>
      </c>
      <c r="AO22">
        <v>0.27</v>
      </c>
      <c r="AP22">
        <v>0</v>
      </c>
      <c r="AQ22">
        <v>0</v>
      </c>
      <c r="AR22">
        <v>53.85</v>
      </c>
      <c r="AS22">
        <v>0</v>
      </c>
      <c r="AT22">
        <v>0</v>
      </c>
      <c r="AU22">
        <v>18.05</v>
      </c>
      <c r="AV22">
        <v>60</v>
      </c>
      <c r="AW22">
        <v>20</v>
      </c>
      <c r="AX22">
        <v>40</v>
      </c>
      <c r="AY22">
        <v>10</v>
      </c>
      <c r="AZ22">
        <v>50</v>
      </c>
      <c r="BA22">
        <v>0</v>
      </c>
      <c r="BB22">
        <v>0</v>
      </c>
      <c r="BC22">
        <v>0</v>
      </c>
    </row>
    <row r="23" spans="1:55">
      <c r="A23" t="s">
        <v>256</v>
      </c>
      <c r="G23" t="s">
        <v>65</v>
      </c>
      <c r="H23" s="115">
        <v>2.8800000000000003</v>
      </c>
      <c r="I23" s="88">
        <v>0.37</v>
      </c>
      <c r="J23" s="88">
        <v>2.8600000000000003</v>
      </c>
      <c r="K23" s="88">
        <v>0</v>
      </c>
      <c r="L23" s="88">
        <v>6.7</v>
      </c>
      <c r="M23" s="116">
        <v>0</v>
      </c>
      <c r="N23" s="115">
        <v>53.85</v>
      </c>
      <c r="O23" s="88">
        <v>198.05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2.4700000000000002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6.7</v>
      </c>
      <c r="AF23">
        <v>0</v>
      </c>
      <c r="AG23">
        <v>0.35</v>
      </c>
      <c r="AH23">
        <v>0.24</v>
      </c>
      <c r="AI23">
        <v>0.36</v>
      </c>
      <c r="AJ23">
        <v>0.63</v>
      </c>
      <c r="AK23">
        <v>0.37</v>
      </c>
      <c r="AL23">
        <v>0.6</v>
      </c>
      <c r="AM23">
        <v>0.43</v>
      </c>
      <c r="AN23">
        <v>0.39</v>
      </c>
      <c r="AO23">
        <v>0.27</v>
      </c>
      <c r="AP23">
        <v>0</v>
      </c>
      <c r="AQ23">
        <v>0</v>
      </c>
      <c r="AR23">
        <v>53.85</v>
      </c>
      <c r="AS23">
        <v>0</v>
      </c>
      <c r="AT23">
        <v>0</v>
      </c>
      <c r="AU23">
        <v>18.05</v>
      </c>
      <c r="AV23">
        <v>60</v>
      </c>
      <c r="AW23">
        <v>20</v>
      </c>
      <c r="AX23">
        <v>40</v>
      </c>
      <c r="AY23">
        <v>10</v>
      </c>
      <c r="AZ23">
        <v>50</v>
      </c>
      <c r="BA23">
        <v>0</v>
      </c>
      <c r="BB23">
        <v>0</v>
      </c>
      <c r="BC23">
        <v>0</v>
      </c>
    </row>
    <row r="24" spans="1:55">
      <c r="A24" t="s">
        <v>257</v>
      </c>
      <c r="G24" t="s">
        <v>66</v>
      </c>
      <c r="H24" s="115">
        <v>2.8800000000000003</v>
      </c>
      <c r="I24" s="88">
        <v>0.37</v>
      </c>
      <c r="J24" s="88">
        <v>2.8600000000000003</v>
      </c>
      <c r="K24" s="88">
        <v>0</v>
      </c>
      <c r="L24" s="88">
        <v>6.7</v>
      </c>
      <c r="M24" s="116">
        <v>0</v>
      </c>
      <c r="N24" s="115">
        <v>53.85</v>
      </c>
      <c r="O24" s="88">
        <v>198.05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2.4700000000000002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6.7</v>
      </c>
      <c r="AF24">
        <v>0</v>
      </c>
      <c r="AG24">
        <v>0.35</v>
      </c>
      <c r="AH24">
        <v>0.24</v>
      </c>
      <c r="AI24">
        <v>0.36</v>
      </c>
      <c r="AJ24">
        <v>0.63</v>
      </c>
      <c r="AK24">
        <v>0.37</v>
      </c>
      <c r="AL24">
        <v>0.6</v>
      </c>
      <c r="AM24">
        <v>0.43</v>
      </c>
      <c r="AN24">
        <v>0.39</v>
      </c>
      <c r="AO24">
        <v>0.27</v>
      </c>
      <c r="AP24">
        <v>0</v>
      </c>
      <c r="AQ24">
        <v>0</v>
      </c>
      <c r="AR24">
        <v>53.85</v>
      </c>
      <c r="AS24">
        <v>0</v>
      </c>
      <c r="AT24">
        <v>0</v>
      </c>
      <c r="AU24">
        <v>18.05</v>
      </c>
      <c r="AV24">
        <v>60</v>
      </c>
      <c r="AW24">
        <v>20</v>
      </c>
      <c r="AX24">
        <v>40</v>
      </c>
      <c r="AY24">
        <v>10</v>
      </c>
      <c r="AZ24">
        <v>50</v>
      </c>
      <c r="BA24">
        <v>0</v>
      </c>
      <c r="BB24">
        <v>0</v>
      </c>
      <c r="BC24">
        <v>0</v>
      </c>
    </row>
    <row r="25" spans="1:55">
      <c r="A25" t="s">
        <v>258</v>
      </c>
      <c r="G25" t="s">
        <v>67</v>
      </c>
      <c r="H25" s="115">
        <v>2.8800000000000003</v>
      </c>
      <c r="I25" s="88">
        <v>0.37</v>
      </c>
      <c r="J25" s="88">
        <v>2.8600000000000003</v>
      </c>
      <c r="K25" s="88">
        <v>0</v>
      </c>
      <c r="L25" s="88">
        <v>6.7</v>
      </c>
      <c r="M25" s="116">
        <v>0</v>
      </c>
      <c r="N25" s="115">
        <v>53.85</v>
      </c>
      <c r="O25" s="88">
        <v>198.05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2.4700000000000002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6.7</v>
      </c>
      <c r="AF25">
        <v>0</v>
      </c>
      <c r="AG25">
        <v>0.35</v>
      </c>
      <c r="AH25">
        <v>0.24</v>
      </c>
      <c r="AI25">
        <v>0.36</v>
      </c>
      <c r="AJ25">
        <v>0.63</v>
      </c>
      <c r="AK25">
        <v>0.37</v>
      </c>
      <c r="AL25">
        <v>0.6</v>
      </c>
      <c r="AM25">
        <v>0.43</v>
      </c>
      <c r="AN25">
        <v>0.39</v>
      </c>
      <c r="AO25">
        <v>0.27</v>
      </c>
      <c r="AP25">
        <v>0</v>
      </c>
      <c r="AQ25">
        <v>0</v>
      </c>
      <c r="AR25">
        <v>53.85</v>
      </c>
      <c r="AS25">
        <v>0</v>
      </c>
      <c r="AT25">
        <v>0</v>
      </c>
      <c r="AU25">
        <v>18.05</v>
      </c>
      <c r="AV25">
        <v>60</v>
      </c>
      <c r="AW25">
        <v>20</v>
      </c>
      <c r="AX25">
        <v>40</v>
      </c>
      <c r="AY25">
        <v>10</v>
      </c>
      <c r="AZ25">
        <v>50</v>
      </c>
      <c r="BA25">
        <v>0</v>
      </c>
      <c r="BB25">
        <v>0</v>
      </c>
      <c r="BC25">
        <v>0</v>
      </c>
    </row>
    <row r="26" spans="1:55">
      <c r="A26" t="s">
        <v>259</v>
      </c>
      <c r="G26" t="s">
        <v>68</v>
      </c>
      <c r="H26" s="115">
        <v>2.8800000000000003</v>
      </c>
      <c r="I26" s="88">
        <v>0.37</v>
      </c>
      <c r="J26" s="88">
        <v>2.8600000000000003</v>
      </c>
      <c r="K26" s="88">
        <v>0</v>
      </c>
      <c r="L26" s="88">
        <v>6.7</v>
      </c>
      <c r="M26" s="116">
        <v>0</v>
      </c>
      <c r="N26" s="115">
        <v>53.85</v>
      </c>
      <c r="O26" s="88">
        <v>198.05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2.4700000000000002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6.7</v>
      </c>
      <c r="AF26">
        <v>0</v>
      </c>
      <c r="AG26">
        <v>0.35</v>
      </c>
      <c r="AH26">
        <v>0.24</v>
      </c>
      <c r="AI26">
        <v>0.36</v>
      </c>
      <c r="AJ26">
        <v>0.63</v>
      </c>
      <c r="AK26">
        <v>0.37</v>
      </c>
      <c r="AL26">
        <v>0.6</v>
      </c>
      <c r="AM26">
        <v>0.43</v>
      </c>
      <c r="AN26">
        <v>0.39</v>
      </c>
      <c r="AO26">
        <v>0.27</v>
      </c>
      <c r="AP26">
        <v>0</v>
      </c>
      <c r="AQ26">
        <v>0</v>
      </c>
      <c r="AR26">
        <v>53.85</v>
      </c>
      <c r="AS26">
        <v>0</v>
      </c>
      <c r="AT26">
        <v>0</v>
      </c>
      <c r="AU26">
        <v>18.05</v>
      </c>
      <c r="AV26">
        <v>60</v>
      </c>
      <c r="AW26">
        <v>20</v>
      </c>
      <c r="AX26">
        <v>40</v>
      </c>
      <c r="AY26">
        <v>10</v>
      </c>
      <c r="AZ26">
        <v>50</v>
      </c>
      <c r="BA26">
        <v>0</v>
      </c>
      <c r="BB26">
        <v>0</v>
      </c>
      <c r="BC26">
        <v>0</v>
      </c>
    </row>
    <row r="27" spans="1:55">
      <c r="A27" t="s">
        <v>260</v>
      </c>
      <c r="G27" t="s">
        <v>69</v>
      </c>
      <c r="H27" s="115">
        <v>2.8800000000000003</v>
      </c>
      <c r="I27" s="88">
        <v>0.37</v>
      </c>
      <c r="J27" s="88">
        <v>2.7600000000000002</v>
      </c>
      <c r="K27" s="88">
        <v>0</v>
      </c>
      <c r="L27" s="88">
        <v>6.7</v>
      </c>
      <c r="M27" s="116">
        <v>0</v>
      </c>
      <c r="N27" s="115">
        <v>257.96000000000004</v>
      </c>
      <c r="O27" s="88">
        <v>270.95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2.37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6.7</v>
      </c>
      <c r="AF27">
        <v>0</v>
      </c>
      <c r="AG27">
        <v>0.35</v>
      </c>
      <c r="AH27">
        <v>0.24</v>
      </c>
      <c r="AI27">
        <v>0.36</v>
      </c>
      <c r="AJ27">
        <v>0.63</v>
      </c>
      <c r="AK27">
        <v>0.37</v>
      </c>
      <c r="AL27">
        <v>0.6</v>
      </c>
      <c r="AM27">
        <v>0.43</v>
      </c>
      <c r="AN27">
        <v>0.39</v>
      </c>
      <c r="AO27">
        <v>0.27</v>
      </c>
      <c r="AP27">
        <v>0</v>
      </c>
      <c r="AQ27">
        <v>0</v>
      </c>
      <c r="AR27">
        <v>53.85</v>
      </c>
      <c r="AS27">
        <v>204.11</v>
      </c>
      <c r="AT27">
        <v>72.900000000000006</v>
      </c>
      <c r="AU27">
        <v>18.05</v>
      </c>
      <c r="AV27">
        <v>60</v>
      </c>
      <c r="AW27">
        <v>20</v>
      </c>
      <c r="AX27">
        <v>40</v>
      </c>
      <c r="AY27">
        <v>10</v>
      </c>
      <c r="AZ27">
        <v>50</v>
      </c>
      <c r="BA27">
        <v>0</v>
      </c>
      <c r="BB27">
        <v>0</v>
      </c>
      <c r="BC27">
        <v>0</v>
      </c>
    </row>
    <row r="28" spans="1:55">
      <c r="A28" t="s">
        <v>261</v>
      </c>
      <c r="G28" t="s">
        <v>70</v>
      </c>
      <c r="H28" s="115">
        <v>2.8800000000000003</v>
      </c>
      <c r="I28" s="88">
        <v>0.37</v>
      </c>
      <c r="J28" s="88">
        <v>2.7600000000000002</v>
      </c>
      <c r="K28" s="88">
        <v>0</v>
      </c>
      <c r="L28" s="88">
        <v>6.7</v>
      </c>
      <c r="M28" s="116">
        <v>0</v>
      </c>
      <c r="N28" s="115">
        <v>257.96000000000004</v>
      </c>
      <c r="O28" s="88">
        <v>270.95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2.37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6.7</v>
      </c>
      <c r="AF28">
        <v>0</v>
      </c>
      <c r="AG28">
        <v>0.35</v>
      </c>
      <c r="AH28">
        <v>0.24</v>
      </c>
      <c r="AI28">
        <v>0.36</v>
      </c>
      <c r="AJ28">
        <v>0.63</v>
      </c>
      <c r="AK28">
        <v>0.37</v>
      </c>
      <c r="AL28">
        <v>0.6</v>
      </c>
      <c r="AM28">
        <v>0.43</v>
      </c>
      <c r="AN28">
        <v>0.39</v>
      </c>
      <c r="AO28">
        <v>0.27</v>
      </c>
      <c r="AP28">
        <v>0</v>
      </c>
      <c r="AQ28">
        <v>0</v>
      </c>
      <c r="AR28">
        <v>53.85</v>
      </c>
      <c r="AS28">
        <v>204.11</v>
      </c>
      <c r="AT28">
        <v>72.900000000000006</v>
      </c>
      <c r="AU28">
        <v>18.05</v>
      </c>
      <c r="AV28">
        <v>60</v>
      </c>
      <c r="AW28">
        <v>20</v>
      </c>
      <c r="AX28">
        <v>40</v>
      </c>
      <c r="AY28">
        <v>10</v>
      </c>
      <c r="AZ28">
        <v>50</v>
      </c>
      <c r="BA28">
        <v>0</v>
      </c>
      <c r="BB28">
        <v>0</v>
      </c>
      <c r="BC28">
        <v>0</v>
      </c>
    </row>
    <row r="29" spans="1:55">
      <c r="A29" t="s">
        <v>269</v>
      </c>
      <c r="G29" t="s">
        <v>71</v>
      </c>
      <c r="H29" s="115">
        <v>2.8800000000000003</v>
      </c>
      <c r="I29" s="88">
        <v>0.37</v>
      </c>
      <c r="J29" s="88">
        <v>2.7600000000000002</v>
      </c>
      <c r="K29" s="88">
        <v>0</v>
      </c>
      <c r="L29" s="88">
        <v>6.7</v>
      </c>
      <c r="M29" s="116">
        <v>0</v>
      </c>
      <c r="N29" s="115">
        <v>257.96000000000004</v>
      </c>
      <c r="O29" s="88">
        <v>270.95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2.37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6.7</v>
      </c>
      <c r="AF29">
        <v>0</v>
      </c>
      <c r="AG29">
        <v>0.35</v>
      </c>
      <c r="AH29">
        <v>0.24</v>
      </c>
      <c r="AI29">
        <v>0.36</v>
      </c>
      <c r="AJ29">
        <v>0.63</v>
      </c>
      <c r="AK29">
        <v>0.37</v>
      </c>
      <c r="AL29">
        <v>0.6</v>
      </c>
      <c r="AM29">
        <v>0.43</v>
      </c>
      <c r="AN29">
        <v>0.39</v>
      </c>
      <c r="AO29">
        <v>0.27</v>
      </c>
      <c r="AP29">
        <v>0</v>
      </c>
      <c r="AQ29">
        <v>0</v>
      </c>
      <c r="AR29">
        <v>53.85</v>
      </c>
      <c r="AS29">
        <v>204.11</v>
      </c>
      <c r="AT29">
        <v>72.900000000000006</v>
      </c>
      <c r="AU29">
        <v>18.05</v>
      </c>
      <c r="AV29">
        <v>60</v>
      </c>
      <c r="AW29">
        <v>20</v>
      </c>
      <c r="AX29">
        <v>40</v>
      </c>
      <c r="AY29">
        <v>10</v>
      </c>
      <c r="AZ29">
        <v>50</v>
      </c>
      <c r="BA29">
        <v>0</v>
      </c>
      <c r="BB29">
        <v>0</v>
      </c>
      <c r="BC29">
        <v>0</v>
      </c>
    </row>
    <row r="30" spans="1:55">
      <c r="A30" t="s">
        <v>270</v>
      </c>
      <c r="G30" t="s">
        <v>72</v>
      </c>
      <c r="H30" s="115">
        <v>2.8800000000000003</v>
      </c>
      <c r="I30" s="88">
        <v>0.37</v>
      </c>
      <c r="J30" s="88">
        <v>2.7600000000000002</v>
      </c>
      <c r="K30" s="88">
        <v>0</v>
      </c>
      <c r="L30" s="88">
        <v>6.7</v>
      </c>
      <c r="M30" s="116">
        <v>0</v>
      </c>
      <c r="N30" s="115">
        <v>257.96000000000004</v>
      </c>
      <c r="O30" s="88">
        <v>270.95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2.37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6.7</v>
      </c>
      <c r="AF30">
        <v>0</v>
      </c>
      <c r="AG30">
        <v>0.35</v>
      </c>
      <c r="AH30">
        <v>0.24</v>
      </c>
      <c r="AI30">
        <v>0.36</v>
      </c>
      <c r="AJ30">
        <v>0.63</v>
      </c>
      <c r="AK30">
        <v>0.37</v>
      </c>
      <c r="AL30">
        <v>0.6</v>
      </c>
      <c r="AM30">
        <v>0.43</v>
      </c>
      <c r="AN30">
        <v>0.39</v>
      </c>
      <c r="AO30">
        <v>0.27</v>
      </c>
      <c r="AP30">
        <v>0</v>
      </c>
      <c r="AQ30">
        <v>0</v>
      </c>
      <c r="AR30">
        <v>53.85</v>
      </c>
      <c r="AS30">
        <v>204.11</v>
      </c>
      <c r="AT30">
        <v>72.900000000000006</v>
      </c>
      <c r="AU30">
        <v>18.05</v>
      </c>
      <c r="AV30">
        <v>60</v>
      </c>
      <c r="AW30">
        <v>20</v>
      </c>
      <c r="AX30">
        <v>40</v>
      </c>
      <c r="AY30">
        <v>10</v>
      </c>
      <c r="AZ30">
        <v>50</v>
      </c>
      <c r="BA30">
        <v>0</v>
      </c>
      <c r="BB30">
        <v>0</v>
      </c>
      <c r="BC30">
        <v>0</v>
      </c>
    </row>
    <row r="31" spans="1:55">
      <c r="A31" t="s">
        <v>280</v>
      </c>
      <c r="G31" t="s">
        <v>73</v>
      </c>
      <c r="H31" s="115">
        <v>223.85000000000002</v>
      </c>
      <c r="I31" s="88">
        <v>0.37</v>
      </c>
      <c r="J31" s="88">
        <v>2.7600000000000002</v>
      </c>
      <c r="K31" s="88">
        <v>0</v>
      </c>
      <c r="L31" s="88">
        <v>6.7</v>
      </c>
      <c r="M31" s="116">
        <v>0</v>
      </c>
      <c r="N31" s="115">
        <v>257.96000000000004</v>
      </c>
      <c r="O31" s="88">
        <v>270.95</v>
      </c>
      <c r="P31" s="88">
        <v>0</v>
      </c>
      <c r="Q31" s="88">
        <v>0</v>
      </c>
      <c r="R31" s="88">
        <v>0</v>
      </c>
      <c r="S31" s="116">
        <v>0</v>
      </c>
      <c r="W31">
        <v>59.36</v>
      </c>
      <c r="X31">
        <v>2.37</v>
      </c>
      <c r="Y31">
        <v>0</v>
      </c>
      <c r="Z31">
        <v>0</v>
      </c>
      <c r="AA31">
        <v>6.99</v>
      </c>
      <c r="AB31">
        <v>15.32</v>
      </c>
      <c r="AC31">
        <v>15.32</v>
      </c>
      <c r="AD31">
        <v>17.71</v>
      </c>
      <c r="AE31">
        <v>6.7</v>
      </c>
      <c r="AF31">
        <v>76.59</v>
      </c>
      <c r="AG31">
        <v>0.35</v>
      </c>
      <c r="AH31">
        <v>0.24</v>
      </c>
      <c r="AI31">
        <v>0.36</v>
      </c>
      <c r="AJ31">
        <v>0.63</v>
      </c>
      <c r="AK31">
        <v>0.37</v>
      </c>
      <c r="AL31">
        <v>0.6</v>
      </c>
      <c r="AM31">
        <v>0.43</v>
      </c>
      <c r="AN31">
        <v>0.39</v>
      </c>
      <c r="AO31">
        <v>0.27</v>
      </c>
      <c r="AP31">
        <v>29.68</v>
      </c>
      <c r="AQ31">
        <v>0</v>
      </c>
      <c r="AR31">
        <v>53.85</v>
      </c>
      <c r="AS31">
        <v>204.11</v>
      </c>
      <c r="AT31">
        <v>72.900000000000006</v>
      </c>
      <c r="AU31">
        <v>18.05</v>
      </c>
      <c r="AV31">
        <v>60</v>
      </c>
      <c r="AW31">
        <v>20</v>
      </c>
      <c r="AX31">
        <v>40</v>
      </c>
      <c r="AY31">
        <v>10</v>
      </c>
      <c r="AZ31">
        <v>50</v>
      </c>
      <c r="BA31">
        <v>0</v>
      </c>
      <c r="BB31">
        <v>0</v>
      </c>
      <c r="BC31">
        <v>0</v>
      </c>
    </row>
    <row r="32" spans="1:55">
      <c r="A32" t="s">
        <v>281</v>
      </c>
      <c r="G32" t="s">
        <v>74</v>
      </c>
      <c r="H32" s="115">
        <v>247.27000000000004</v>
      </c>
      <c r="I32" s="88">
        <v>0.97</v>
      </c>
      <c r="J32" s="88">
        <v>2.7600000000000002</v>
      </c>
      <c r="K32" s="88">
        <v>0</v>
      </c>
      <c r="L32" s="88">
        <v>6.8900000000000006</v>
      </c>
      <c r="M32" s="116">
        <v>0</v>
      </c>
      <c r="N32" s="115">
        <v>257.96000000000004</v>
      </c>
      <c r="O32" s="88">
        <v>270.95</v>
      </c>
      <c r="P32" s="88">
        <v>0</v>
      </c>
      <c r="Q32" s="88">
        <v>0</v>
      </c>
      <c r="R32" s="88">
        <v>0</v>
      </c>
      <c r="S32" s="116">
        <v>0</v>
      </c>
      <c r="W32">
        <v>74.680000000000007</v>
      </c>
      <c r="X32">
        <v>2.37</v>
      </c>
      <c r="Y32">
        <v>0</v>
      </c>
      <c r="Z32">
        <v>0</v>
      </c>
      <c r="AA32">
        <v>6.99</v>
      </c>
      <c r="AB32">
        <v>32.549999999999997</v>
      </c>
      <c r="AC32">
        <v>15.32</v>
      </c>
      <c r="AD32">
        <v>17.71</v>
      </c>
      <c r="AE32">
        <v>6.7</v>
      </c>
      <c r="AF32">
        <v>76.59</v>
      </c>
      <c r="AG32">
        <v>0.35</v>
      </c>
      <c r="AH32">
        <v>0.24</v>
      </c>
      <c r="AI32">
        <v>0.36</v>
      </c>
      <c r="AJ32">
        <v>0.63</v>
      </c>
      <c r="AK32">
        <v>0.37</v>
      </c>
      <c r="AL32">
        <v>0.6</v>
      </c>
      <c r="AM32">
        <v>0.43</v>
      </c>
      <c r="AN32">
        <v>0.39</v>
      </c>
      <c r="AO32">
        <v>0.27</v>
      </c>
      <c r="AP32">
        <v>19.149999999999999</v>
      </c>
      <c r="AQ32">
        <v>0</v>
      </c>
      <c r="AR32">
        <v>53.85</v>
      </c>
      <c r="AS32">
        <v>204.11</v>
      </c>
      <c r="AT32">
        <v>72.900000000000006</v>
      </c>
      <c r="AU32">
        <v>18.05</v>
      </c>
      <c r="AV32">
        <v>60</v>
      </c>
      <c r="AW32">
        <v>20</v>
      </c>
      <c r="AX32">
        <v>40</v>
      </c>
      <c r="AY32">
        <v>10</v>
      </c>
      <c r="AZ32">
        <v>50</v>
      </c>
      <c r="BA32">
        <v>0.19</v>
      </c>
      <c r="BB32">
        <v>1.4</v>
      </c>
      <c r="BC32">
        <v>0.6</v>
      </c>
    </row>
    <row r="33" spans="1:55">
      <c r="A33" t="s">
        <v>282</v>
      </c>
      <c r="G33" t="s">
        <v>75</v>
      </c>
      <c r="H33" s="115">
        <v>275.48000000000008</v>
      </c>
      <c r="I33" s="88">
        <v>11.139999999999999</v>
      </c>
      <c r="J33" s="88">
        <v>2.7600000000000002</v>
      </c>
      <c r="K33" s="88">
        <v>0</v>
      </c>
      <c r="L33" s="88">
        <v>7.13</v>
      </c>
      <c r="M33" s="116">
        <v>0</v>
      </c>
      <c r="N33" s="115">
        <v>257.96000000000004</v>
      </c>
      <c r="O33" s="88">
        <v>270.95</v>
      </c>
      <c r="P33" s="88">
        <v>0</v>
      </c>
      <c r="Q33" s="88">
        <v>0</v>
      </c>
      <c r="R33" s="88">
        <v>0</v>
      </c>
      <c r="S33" s="116">
        <v>0</v>
      </c>
      <c r="W33">
        <v>74.680000000000007</v>
      </c>
      <c r="X33">
        <v>2.37</v>
      </c>
      <c r="Y33">
        <v>45.96</v>
      </c>
      <c r="Z33">
        <v>9.57</v>
      </c>
      <c r="AA33">
        <v>6.99</v>
      </c>
      <c r="AB33">
        <v>32.549999999999997</v>
      </c>
      <c r="AC33">
        <v>15.32</v>
      </c>
      <c r="AD33">
        <v>17.71</v>
      </c>
      <c r="AE33">
        <v>6.7</v>
      </c>
      <c r="AF33">
        <v>76.59</v>
      </c>
      <c r="AG33">
        <v>0.35</v>
      </c>
      <c r="AH33">
        <v>0.24</v>
      </c>
      <c r="AI33">
        <v>0.36</v>
      </c>
      <c r="AJ33">
        <v>0.63</v>
      </c>
      <c r="AK33">
        <v>0.37</v>
      </c>
      <c r="AL33">
        <v>0.6</v>
      </c>
      <c r="AM33">
        <v>0.43</v>
      </c>
      <c r="AN33">
        <v>0.39</v>
      </c>
      <c r="AO33">
        <v>0.27</v>
      </c>
      <c r="AP33">
        <v>0</v>
      </c>
      <c r="AQ33">
        <v>0</v>
      </c>
      <c r="AR33">
        <v>53.85</v>
      </c>
      <c r="AS33">
        <v>204.11</v>
      </c>
      <c r="AT33">
        <v>72.900000000000006</v>
      </c>
      <c r="AU33">
        <v>18.05</v>
      </c>
      <c r="AV33">
        <v>60</v>
      </c>
      <c r="AW33">
        <v>20</v>
      </c>
      <c r="AX33">
        <v>40</v>
      </c>
      <c r="AY33">
        <v>10</v>
      </c>
      <c r="AZ33">
        <v>50</v>
      </c>
      <c r="BA33">
        <v>0.43</v>
      </c>
      <c r="BB33">
        <v>2.8</v>
      </c>
      <c r="BC33">
        <v>1.2</v>
      </c>
    </row>
    <row r="34" spans="1:55">
      <c r="A34" t="s">
        <v>283</v>
      </c>
      <c r="G34" t="s">
        <v>76</v>
      </c>
      <c r="H34" s="115">
        <v>279.68000000000006</v>
      </c>
      <c r="I34" s="88">
        <v>56.029999999999994</v>
      </c>
      <c r="J34" s="88">
        <v>2.7600000000000002</v>
      </c>
      <c r="K34" s="88">
        <v>0</v>
      </c>
      <c r="L34" s="88">
        <v>7.49</v>
      </c>
      <c r="M34" s="116">
        <v>0</v>
      </c>
      <c r="N34" s="115">
        <v>257.96000000000004</v>
      </c>
      <c r="O34" s="88">
        <v>270.95</v>
      </c>
      <c r="P34" s="88">
        <v>0</v>
      </c>
      <c r="Q34" s="88">
        <v>0</v>
      </c>
      <c r="R34" s="88">
        <v>0</v>
      </c>
      <c r="S34" s="116">
        <v>0</v>
      </c>
      <c r="W34">
        <v>74.680000000000007</v>
      </c>
      <c r="X34">
        <v>2.37</v>
      </c>
      <c r="Y34">
        <v>45.96</v>
      </c>
      <c r="Z34">
        <v>52.66</v>
      </c>
      <c r="AA34">
        <v>6.99</v>
      </c>
      <c r="AB34">
        <v>32.549999999999997</v>
      </c>
      <c r="AC34">
        <v>15.32</v>
      </c>
      <c r="AD34">
        <v>17.71</v>
      </c>
      <c r="AE34">
        <v>6.7</v>
      </c>
      <c r="AF34">
        <v>76.59</v>
      </c>
      <c r="AG34">
        <v>0.35</v>
      </c>
      <c r="AH34">
        <v>0.24</v>
      </c>
      <c r="AI34">
        <v>0.36</v>
      </c>
      <c r="AJ34">
        <v>0.63</v>
      </c>
      <c r="AK34">
        <v>0.37</v>
      </c>
      <c r="AL34">
        <v>0.6</v>
      </c>
      <c r="AM34">
        <v>0.43</v>
      </c>
      <c r="AN34">
        <v>0.39</v>
      </c>
      <c r="AO34">
        <v>0.27</v>
      </c>
      <c r="AP34">
        <v>0</v>
      </c>
      <c r="AQ34">
        <v>0</v>
      </c>
      <c r="AR34">
        <v>53.85</v>
      </c>
      <c r="AS34">
        <v>204.11</v>
      </c>
      <c r="AT34">
        <v>72.900000000000006</v>
      </c>
      <c r="AU34">
        <v>18.05</v>
      </c>
      <c r="AV34">
        <v>60</v>
      </c>
      <c r="AW34">
        <v>20</v>
      </c>
      <c r="AX34">
        <v>40</v>
      </c>
      <c r="AY34">
        <v>10</v>
      </c>
      <c r="AZ34">
        <v>50</v>
      </c>
      <c r="BA34">
        <v>0.79</v>
      </c>
      <c r="BB34">
        <v>7</v>
      </c>
      <c r="BC34">
        <v>3</v>
      </c>
    </row>
    <row r="35" spans="1:55">
      <c r="A35" t="s">
        <v>298</v>
      </c>
      <c r="G35" t="s">
        <v>77</v>
      </c>
      <c r="H35" s="115">
        <v>305.10000000000002</v>
      </c>
      <c r="I35" s="88">
        <v>87.539999999999992</v>
      </c>
      <c r="J35" s="88">
        <v>2.81</v>
      </c>
      <c r="K35" s="88">
        <v>0</v>
      </c>
      <c r="L35" s="88">
        <v>7.94</v>
      </c>
      <c r="M35" s="116">
        <v>0</v>
      </c>
      <c r="N35" s="115">
        <v>257.96000000000004</v>
      </c>
      <c r="O35" s="88">
        <v>270.95</v>
      </c>
      <c r="P35" s="88">
        <v>0</v>
      </c>
      <c r="Q35" s="88">
        <v>0</v>
      </c>
      <c r="R35" s="88">
        <v>0</v>
      </c>
      <c r="S35" s="116">
        <v>0</v>
      </c>
      <c r="W35">
        <v>74.680000000000007</v>
      </c>
      <c r="X35">
        <v>2.4700000000000002</v>
      </c>
      <c r="Y35">
        <v>45.96</v>
      </c>
      <c r="Z35">
        <v>81.38</v>
      </c>
      <c r="AA35">
        <v>6.99</v>
      </c>
      <c r="AB35">
        <v>32.549999999999997</v>
      </c>
      <c r="AC35">
        <v>15.32</v>
      </c>
      <c r="AD35">
        <v>17.71</v>
      </c>
      <c r="AE35">
        <v>6.7</v>
      </c>
      <c r="AF35">
        <v>95.74</v>
      </c>
      <c r="AG35">
        <v>0.35</v>
      </c>
      <c r="AH35">
        <v>0.24</v>
      </c>
      <c r="AI35">
        <v>0.33</v>
      </c>
      <c r="AJ35">
        <v>0.63</v>
      </c>
      <c r="AK35">
        <v>0.46</v>
      </c>
      <c r="AL35">
        <v>0.6</v>
      </c>
      <c r="AM35">
        <v>0.43</v>
      </c>
      <c r="AN35">
        <v>0.34</v>
      </c>
      <c r="AO35">
        <v>0.27</v>
      </c>
      <c r="AP35">
        <v>0</v>
      </c>
      <c r="AQ35">
        <v>0</v>
      </c>
      <c r="AR35">
        <v>53.85</v>
      </c>
      <c r="AS35">
        <v>204.11</v>
      </c>
      <c r="AT35">
        <v>72.900000000000006</v>
      </c>
      <c r="AU35">
        <v>18.05</v>
      </c>
      <c r="AV35">
        <v>60</v>
      </c>
      <c r="AW35">
        <v>20</v>
      </c>
      <c r="AX35">
        <v>40</v>
      </c>
      <c r="AY35">
        <v>10</v>
      </c>
      <c r="AZ35">
        <v>50</v>
      </c>
      <c r="BA35">
        <v>1.24</v>
      </c>
      <c r="BB35">
        <v>13.3</v>
      </c>
      <c r="BC35">
        <v>5.7</v>
      </c>
    </row>
    <row r="36" spans="1:55">
      <c r="A36" t="s">
        <v>331</v>
      </c>
      <c r="G36" t="s">
        <v>78</v>
      </c>
      <c r="H36" s="115">
        <v>322.37</v>
      </c>
      <c r="I36" s="88">
        <v>105.19999999999999</v>
      </c>
      <c r="J36" s="88">
        <v>2.81</v>
      </c>
      <c r="K36" s="88">
        <v>0</v>
      </c>
      <c r="L36" s="88">
        <v>8.39</v>
      </c>
      <c r="M36" s="116">
        <v>0</v>
      </c>
      <c r="N36" s="115">
        <v>257.96000000000004</v>
      </c>
      <c r="O36" s="88">
        <v>270.95</v>
      </c>
      <c r="P36" s="88">
        <v>0</v>
      </c>
      <c r="Q36" s="88">
        <v>0</v>
      </c>
      <c r="R36" s="88">
        <v>0</v>
      </c>
      <c r="S36" s="116">
        <v>0</v>
      </c>
      <c r="W36">
        <v>74.680000000000007</v>
      </c>
      <c r="X36">
        <v>2.4700000000000002</v>
      </c>
      <c r="Y36">
        <v>45.96</v>
      </c>
      <c r="Z36">
        <v>95.74</v>
      </c>
      <c r="AA36">
        <v>6.99</v>
      </c>
      <c r="AB36">
        <v>32.549999999999997</v>
      </c>
      <c r="AC36">
        <v>15.32</v>
      </c>
      <c r="AD36">
        <v>17.71</v>
      </c>
      <c r="AE36">
        <v>6.7</v>
      </c>
      <c r="AF36">
        <v>95.74</v>
      </c>
      <c r="AG36">
        <v>0.35</v>
      </c>
      <c r="AH36">
        <v>0.24</v>
      </c>
      <c r="AI36">
        <v>0.33</v>
      </c>
      <c r="AJ36">
        <v>0.63</v>
      </c>
      <c r="AK36">
        <v>0.46</v>
      </c>
      <c r="AL36">
        <v>0.6</v>
      </c>
      <c r="AM36">
        <v>0.43</v>
      </c>
      <c r="AN36">
        <v>0.34</v>
      </c>
      <c r="AO36">
        <v>0.27</v>
      </c>
      <c r="AP36">
        <v>9.57</v>
      </c>
      <c r="AQ36">
        <v>0</v>
      </c>
      <c r="AR36">
        <v>53.85</v>
      </c>
      <c r="AS36">
        <v>204.11</v>
      </c>
      <c r="AT36">
        <v>72.900000000000006</v>
      </c>
      <c r="AU36">
        <v>18.05</v>
      </c>
      <c r="AV36">
        <v>60</v>
      </c>
      <c r="AW36">
        <v>20</v>
      </c>
      <c r="AX36">
        <v>40</v>
      </c>
      <c r="AY36">
        <v>10</v>
      </c>
      <c r="AZ36">
        <v>50</v>
      </c>
      <c r="BA36">
        <v>1.69</v>
      </c>
      <c r="BB36">
        <v>21</v>
      </c>
      <c r="BC36">
        <v>9</v>
      </c>
    </row>
    <row r="37" spans="1:55">
      <c r="A37" t="s">
        <v>332</v>
      </c>
      <c r="G37" t="s">
        <v>79</v>
      </c>
      <c r="H37" s="115">
        <v>399.26</v>
      </c>
      <c r="I37" s="88">
        <v>122.55999999999999</v>
      </c>
      <c r="J37" s="88">
        <v>2.81</v>
      </c>
      <c r="K37" s="88">
        <v>0</v>
      </c>
      <c r="L37" s="88">
        <v>8.86</v>
      </c>
      <c r="M37" s="116">
        <v>0</v>
      </c>
      <c r="N37" s="115">
        <v>257.96000000000004</v>
      </c>
      <c r="O37" s="88">
        <v>270.95</v>
      </c>
      <c r="P37" s="88">
        <v>0</v>
      </c>
      <c r="Q37" s="88">
        <v>0</v>
      </c>
      <c r="R37" s="88">
        <v>0</v>
      </c>
      <c r="S37" s="116">
        <v>0</v>
      </c>
      <c r="W37">
        <v>74.680000000000007</v>
      </c>
      <c r="X37">
        <v>2.4700000000000002</v>
      </c>
      <c r="Y37">
        <v>45.96</v>
      </c>
      <c r="Z37">
        <v>110.1</v>
      </c>
      <c r="AA37">
        <v>6.99</v>
      </c>
      <c r="AB37">
        <v>32.549999999999997</v>
      </c>
      <c r="AC37">
        <v>15.32</v>
      </c>
      <c r="AD37">
        <v>17.71</v>
      </c>
      <c r="AE37">
        <v>6.7</v>
      </c>
      <c r="AF37">
        <v>95.74</v>
      </c>
      <c r="AG37">
        <v>0.35</v>
      </c>
      <c r="AH37">
        <v>0.24</v>
      </c>
      <c r="AI37">
        <v>0.33</v>
      </c>
      <c r="AJ37">
        <v>0.63</v>
      </c>
      <c r="AK37">
        <v>0.46</v>
      </c>
      <c r="AL37">
        <v>0.6</v>
      </c>
      <c r="AM37">
        <v>0.43</v>
      </c>
      <c r="AN37">
        <v>0.34</v>
      </c>
      <c r="AO37">
        <v>0.27</v>
      </c>
      <c r="AP37">
        <v>79.459999999999994</v>
      </c>
      <c r="AQ37">
        <v>0</v>
      </c>
      <c r="AR37">
        <v>53.85</v>
      </c>
      <c r="AS37">
        <v>204.11</v>
      </c>
      <c r="AT37">
        <v>72.900000000000006</v>
      </c>
      <c r="AU37">
        <v>18.05</v>
      </c>
      <c r="AV37">
        <v>60</v>
      </c>
      <c r="AW37">
        <v>20</v>
      </c>
      <c r="AX37">
        <v>40</v>
      </c>
      <c r="AY37">
        <v>10</v>
      </c>
      <c r="AZ37">
        <v>50</v>
      </c>
      <c r="BA37">
        <v>2.16</v>
      </c>
      <c r="BB37">
        <v>28</v>
      </c>
      <c r="BC37">
        <v>12</v>
      </c>
    </row>
    <row r="38" spans="1:55">
      <c r="A38" t="s">
        <v>333</v>
      </c>
      <c r="G38" t="s">
        <v>80</v>
      </c>
      <c r="H38" s="115">
        <v>434.03000000000003</v>
      </c>
      <c r="I38" s="88">
        <v>139.91999999999999</v>
      </c>
      <c r="J38" s="88">
        <v>2.81</v>
      </c>
      <c r="K38" s="88">
        <v>0</v>
      </c>
      <c r="L38" s="88">
        <v>9.35</v>
      </c>
      <c r="M38" s="116">
        <v>0</v>
      </c>
      <c r="N38" s="115">
        <v>257.96000000000004</v>
      </c>
      <c r="O38" s="88">
        <v>270.95</v>
      </c>
      <c r="P38" s="88">
        <v>0</v>
      </c>
      <c r="Q38" s="88">
        <v>0</v>
      </c>
      <c r="R38" s="88">
        <v>0</v>
      </c>
      <c r="S38" s="116">
        <v>0</v>
      </c>
      <c r="W38">
        <v>74.680000000000007</v>
      </c>
      <c r="X38">
        <v>2.4700000000000002</v>
      </c>
      <c r="Y38">
        <v>45.96</v>
      </c>
      <c r="Z38">
        <v>124.46</v>
      </c>
      <c r="AA38">
        <v>6.99</v>
      </c>
      <c r="AB38">
        <v>32.549999999999997</v>
      </c>
      <c r="AC38">
        <v>15.32</v>
      </c>
      <c r="AD38">
        <v>17.71</v>
      </c>
      <c r="AE38">
        <v>6.7</v>
      </c>
      <c r="AF38">
        <v>95.74</v>
      </c>
      <c r="AG38">
        <v>0.35</v>
      </c>
      <c r="AH38">
        <v>0.24</v>
      </c>
      <c r="AI38">
        <v>0.33</v>
      </c>
      <c r="AJ38">
        <v>0.63</v>
      </c>
      <c r="AK38">
        <v>0.46</v>
      </c>
      <c r="AL38">
        <v>0.6</v>
      </c>
      <c r="AM38">
        <v>0.43</v>
      </c>
      <c r="AN38">
        <v>0.34</v>
      </c>
      <c r="AO38">
        <v>0.27</v>
      </c>
      <c r="AP38">
        <v>107.23</v>
      </c>
      <c r="AQ38">
        <v>0</v>
      </c>
      <c r="AR38">
        <v>53.85</v>
      </c>
      <c r="AS38">
        <v>204.11</v>
      </c>
      <c r="AT38">
        <v>72.900000000000006</v>
      </c>
      <c r="AU38">
        <v>18.05</v>
      </c>
      <c r="AV38">
        <v>60</v>
      </c>
      <c r="AW38">
        <v>20</v>
      </c>
      <c r="AX38">
        <v>40</v>
      </c>
      <c r="AY38">
        <v>10</v>
      </c>
      <c r="AZ38">
        <v>50</v>
      </c>
      <c r="BA38">
        <v>2.65</v>
      </c>
      <c r="BB38">
        <v>35</v>
      </c>
      <c r="BC38">
        <v>15</v>
      </c>
    </row>
    <row r="39" spans="1:55">
      <c r="A39" t="s">
        <v>334</v>
      </c>
      <c r="G39" t="s">
        <v>81</v>
      </c>
      <c r="H39" s="115">
        <v>538.98</v>
      </c>
      <c r="I39" s="88">
        <v>150.71</v>
      </c>
      <c r="J39" s="88">
        <v>2.81</v>
      </c>
      <c r="K39" s="88">
        <v>0</v>
      </c>
      <c r="L39" s="88">
        <v>9.82</v>
      </c>
      <c r="M39" s="116">
        <v>0</v>
      </c>
      <c r="N39" s="115">
        <v>257.96000000000004</v>
      </c>
      <c r="O39" s="88">
        <v>270.95</v>
      </c>
      <c r="P39" s="88">
        <v>0</v>
      </c>
      <c r="Q39" s="88">
        <v>0</v>
      </c>
      <c r="R39" s="88">
        <v>0</v>
      </c>
      <c r="S39" s="116">
        <v>0</v>
      </c>
      <c r="W39">
        <v>74.680000000000007</v>
      </c>
      <c r="X39">
        <v>2.4700000000000002</v>
      </c>
      <c r="Y39">
        <v>45.96</v>
      </c>
      <c r="Z39">
        <v>129.25</v>
      </c>
      <c r="AA39">
        <v>6.99</v>
      </c>
      <c r="AB39">
        <v>32.549999999999997</v>
      </c>
      <c r="AC39">
        <v>15.32</v>
      </c>
      <c r="AD39">
        <v>17.71</v>
      </c>
      <c r="AE39">
        <v>6.7</v>
      </c>
      <c r="AF39">
        <v>95.74</v>
      </c>
      <c r="AG39">
        <v>0.35</v>
      </c>
      <c r="AH39">
        <v>0.24</v>
      </c>
      <c r="AI39">
        <v>0.33</v>
      </c>
      <c r="AJ39">
        <v>0.63</v>
      </c>
      <c r="AK39">
        <v>0.46</v>
      </c>
      <c r="AL39">
        <v>0.54</v>
      </c>
      <c r="AM39">
        <v>0.49</v>
      </c>
      <c r="AN39">
        <v>0.34</v>
      </c>
      <c r="AO39">
        <v>0.27</v>
      </c>
      <c r="AP39">
        <v>198.18</v>
      </c>
      <c r="AQ39">
        <v>0</v>
      </c>
      <c r="AR39">
        <v>53.85</v>
      </c>
      <c r="AS39">
        <v>204.11</v>
      </c>
      <c r="AT39">
        <v>72.900000000000006</v>
      </c>
      <c r="AU39">
        <v>18.05</v>
      </c>
      <c r="AV39">
        <v>60</v>
      </c>
      <c r="AW39">
        <v>20</v>
      </c>
      <c r="AX39">
        <v>40</v>
      </c>
      <c r="AY39">
        <v>10</v>
      </c>
      <c r="AZ39">
        <v>50</v>
      </c>
      <c r="BA39">
        <v>3.12</v>
      </c>
      <c r="BB39">
        <v>49</v>
      </c>
      <c r="BC39">
        <v>21</v>
      </c>
    </row>
    <row r="40" spans="1:55">
      <c r="A40" t="s">
        <v>355</v>
      </c>
      <c r="G40" t="s">
        <v>82</v>
      </c>
      <c r="H40" s="115">
        <v>593.19000000000005</v>
      </c>
      <c r="I40" s="88">
        <v>175.86</v>
      </c>
      <c r="J40" s="88">
        <v>2.81</v>
      </c>
      <c r="K40" s="88">
        <v>0</v>
      </c>
      <c r="L40" s="88">
        <v>10.29</v>
      </c>
      <c r="M40" s="116">
        <v>0</v>
      </c>
      <c r="N40" s="115">
        <v>257.96000000000004</v>
      </c>
      <c r="O40" s="88">
        <v>270.95</v>
      </c>
      <c r="P40" s="88">
        <v>0</v>
      </c>
      <c r="Q40" s="88">
        <v>0</v>
      </c>
      <c r="R40" s="88">
        <v>0</v>
      </c>
      <c r="S40" s="116">
        <v>0</v>
      </c>
      <c r="W40">
        <v>74.680000000000007</v>
      </c>
      <c r="X40">
        <v>2.4700000000000002</v>
      </c>
      <c r="Y40">
        <v>45.96</v>
      </c>
      <c r="Z40">
        <v>148.4</v>
      </c>
      <c r="AA40">
        <v>6.99</v>
      </c>
      <c r="AB40">
        <v>32.549999999999997</v>
      </c>
      <c r="AC40">
        <v>15.32</v>
      </c>
      <c r="AD40">
        <v>17.71</v>
      </c>
      <c r="AE40">
        <v>6.7</v>
      </c>
      <c r="AF40">
        <v>95.74</v>
      </c>
      <c r="AG40">
        <v>0.35</v>
      </c>
      <c r="AH40">
        <v>0.24</v>
      </c>
      <c r="AI40">
        <v>0.33</v>
      </c>
      <c r="AJ40">
        <v>0.63</v>
      </c>
      <c r="AK40">
        <v>0.46</v>
      </c>
      <c r="AL40">
        <v>0.54</v>
      </c>
      <c r="AM40">
        <v>0.49</v>
      </c>
      <c r="AN40">
        <v>0.34</v>
      </c>
      <c r="AO40">
        <v>0.27</v>
      </c>
      <c r="AP40">
        <v>238.39</v>
      </c>
      <c r="AQ40">
        <v>0</v>
      </c>
      <c r="AR40">
        <v>53.85</v>
      </c>
      <c r="AS40">
        <v>204.11</v>
      </c>
      <c r="AT40">
        <v>72.900000000000006</v>
      </c>
      <c r="AU40">
        <v>18.05</v>
      </c>
      <c r="AV40">
        <v>60</v>
      </c>
      <c r="AW40">
        <v>20</v>
      </c>
      <c r="AX40">
        <v>40</v>
      </c>
      <c r="AY40">
        <v>10</v>
      </c>
      <c r="AZ40">
        <v>50</v>
      </c>
      <c r="BA40">
        <v>3.59</v>
      </c>
      <c r="BB40">
        <v>63</v>
      </c>
      <c r="BC40">
        <v>27</v>
      </c>
    </row>
    <row r="41" spans="1:55">
      <c r="A41" t="s">
        <v>356</v>
      </c>
      <c r="G41" t="s">
        <v>83</v>
      </c>
      <c r="H41" s="115">
        <v>671.66000000000008</v>
      </c>
      <c r="I41" s="88">
        <v>213.87</v>
      </c>
      <c r="J41" s="88">
        <v>2.81</v>
      </c>
      <c r="K41" s="88">
        <v>0</v>
      </c>
      <c r="L41" s="88">
        <v>10.719999999999999</v>
      </c>
      <c r="M41" s="116">
        <v>0</v>
      </c>
      <c r="N41" s="115">
        <v>257.96000000000004</v>
      </c>
      <c r="O41" s="88">
        <v>270.95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2.4700000000000002</v>
      </c>
      <c r="Y41">
        <v>0</v>
      </c>
      <c r="Z41">
        <v>181.91</v>
      </c>
      <c r="AA41">
        <v>6.99</v>
      </c>
      <c r="AB41">
        <v>32.549999999999997</v>
      </c>
      <c r="AC41">
        <v>15.32</v>
      </c>
      <c r="AD41">
        <v>17.71</v>
      </c>
      <c r="AE41">
        <v>6.7</v>
      </c>
      <c r="AF41">
        <v>95.74</v>
      </c>
      <c r="AG41">
        <v>0.35</v>
      </c>
      <c r="AH41">
        <v>0.24</v>
      </c>
      <c r="AI41">
        <v>0.33</v>
      </c>
      <c r="AJ41">
        <v>0.63</v>
      </c>
      <c r="AK41">
        <v>0.46</v>
      </c>
      <c r="AL41">
        <v>0.54</v>
      </c>
      <c r="AM41">
        <v>0.49</v>
      </c>
      <c r="AN41">
        <v>0.34</v>
      </c>
      <c r="AO41">
        <v>0.27</v>
      </c>
      <c r="AP41">
        <v>427</v>
      </c>
      <c r="AQ41">
        <v>0</v>
      </c>
      <c r="AR41">
        <v>53.85</v>
      </c>
      <c r="AS41">
        <v>204.11</v>
      </c>
      <c r="AT41">
        <v>72.900000000000006</v>
      </c>
      <c r="AU41">
        <v>18.05</v>
      </c>
      <c r="AV41">
        <v>60</v>
      </c>
      <c r="AW41">
        <v>20</v>
      </c>
      <c r="AX41">
        <v>40</v>
      </c>
      <c r="AY41">
        <v>10</v>
      </c>
      <c r="AZ41">
        <v>50</v>
      </c>
      <c r="BA41">
        <v>4.0199999999999996</v>
      </c>
      <c r="BB41">
        <v>73.5</v>
      </c>
      <c r="BC41">
        <v>31.5</v>
      </c>
    </row>
    <row r="42" spans="1:55">
      <c r="A42" t="s">
        <v>357</v>
      </c>
      <c r="G42" t="s">
        <v>84</v>
      </c>
      <c r="H42" s="115">
        <v>705.47</v>
      </c>
      <c r="I42" s="88">
        <v>231.23000000000002</v>
      </c>
      <c r="J42" s="88">
        <v>2.81</v>
      </c>
      <c r="K42" s="88">
        <v>0</v>
      </c>
      <c r="L42" s="88">
        <v>11.08</v>
      </c>
      <c r="M42" s="116">
        <v>0</v>
      </c>
      <c r="N42" s="115">
        <v>257.96000000000004</v>
      </c>
      <c r="O42" s="88">
        <v>270.95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2.4700000000000002</v>
      </c>
      <c r="Y42">
        <v>0</v>
      </c>
      <c r="Z42">
        <v>196.27</v>
      </c>
      <c r="AA42">
        <v>6.99</v>
      </c>
      <c r="AB42">
        <v>0</v>
      </c>
      <c r="AC42">
        <v>15.32</v>
      </c>
      <c r="AD42">
        <v>17.71</v>
      </c>
      <c r="AE42">
        <v>6.7</v>
      </c>
      <c r="AF42">
        <v>95.74</v>
      </c>
      <c r="AG42">
        <v>0.35</v>
      </c>
      <c r="AH42">
        <v>0.24</v>
      </c>
      <c r="AI42">
        <v>0.33</v>
      </c>
      <c r="AJ42">
        <v>0.63</v>
      </c>
      <c r="AK42">
        <v>0.46</v>
      </c>
      <c r="AL42">
        <v>0.54</v>
      </c>
      <c r="AM42">
        <v>0.49</v>
      </c>
      <c r="AN42">
        <v>0.34</v>
      </c>
      <c r="AO42">
        <v>0.27</v>
      </c>
      <c r="AP42">
        <v>486.36</v>
      </c>
      <c r="AQ42">
        <v>0</v>
      </c>
      <c r="AR42">
        <v>53.85</v>
      </c>
      <c r="AS42">
        <v>204.11</v>
      </c>
      <c r="AT42">
        <v>72.900000000000006</v>
      </c>
      <c r="AU42">
        <v>18.05</v>
      </c>
      <c r="AV42">
        <v>60</v>
      </c>
      <c r="AW42">
        <v>20</v>
      </c>
      <c r="AX42">
        <v>40</v>
      </c>
      <c r="AY42">
        <v>10</v>
      </c>
      <c r="AZ42">
        <v>50</v>
      </c>
      <c r="BA42">
        <v>4.38</v>
      </c>
      <c r="BB42">
        <v>80.5</v>
      </c>
      <c r="BC42">
        <v>34.5</v>
      </c>
    </row>
    <row r="43" spans="1:55">
      <c r="A43" t="s">
        <v>363</v>
      </c>
      <c r="G43" t="s">
        <v>85</v>
      </c>
      <c r="H43" s="115">
        <v>660.79</v>
      </c>
      <c r="I43" s="88">
        <v>234.21</v>
      </c>
      <c r="J43" s="88">
        <v>2.81</v>
      </c>
      <c r="K43" s="88">
        <v>0</v>
      </c>
      <c r="L43" s="88">
        <v>11.440000000000001</v>
      </c>
      <c r="M43" s="116">
        <v>0</v>
      </c>
      <c r="N43" s="115">
        <v>257.96000000000004</v>
      </c>
      <c r="O43" s="88">
        <v>270.95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2.4700000000000002</v>
      </c>
      <c r="Y43">
        <v>0</v>
      </c>
      <c r="Z43">
        <v>196.27</v>
      </c>
      <c r="AA43">
        <v>6.99</v>
      </c>
      <c r="AB43">
        <v>0</v>
      </c>
      <c r="AC43">
        <v>15.32</v>
      </c>
      <c r="AD43">
        <v>17.71</v>
      </c>
      <c r="AE43">
        <v>6.7</v>
      </c>
      <c r="AF43">
        <v>95.74</v>
      </c>
      <c r="AG43">
        <v>0.39</v>
      </c>
      <c r="AH43">
        <v>0.22</v>
      </c>
      <c r="AI43">
        <v>0.33</v>
      </c>
      <c r="AJ43">
        <v>0.56000000000000005</v>
      </c>
      <c r="AK43">
        <v>0.44</v>
      </c>
      <c r="AL43">
        <v>0.54</v>
      </c>
      <c r="AM43">
        <v>0.49</v>
      </c>
      <c r="AN43">
        <v>0.34</v>
      </c>
      <c r="AO43">
        <v>0.34</v>
      </c>
      <c r="AP43">
        <v>434.66</v>
      </c>
      <c r="AQ43">
        <v>0</v>
      </c>
      <c r="AR43">
        <v>53.85</v>
      </c>
      <c r="AS43">
        <v>204.11</v>
      </c>
      <c r="AT43">
        <v>72.900000000000006</v>
      </c>
      <c r="AU43">
        <v>18.05</v>
      </c>
      <c r="AV43">
        <v>60</v>
      </c>
      <c r="AW43">
        <v>20</v>
      </c>
      <c r="AX43">
        <v>40</v>
      </c>
      <c r="AY43">
        <v>10</v>
      </c>
      <c r="AZ43">
        <v>50</v>
      </c>
      <c r="BA43">
        <v>4.74</v>
      </c>
      <c r="BB43">
        <v>87.5</v>
      </c>
      <c r="BC43">
        <v>37.5</v>
      </c>
    </row>
    <row r="44" spans="1:55">
      <c r="A44" t="s">
        <v>367</v>
      </c>
      <c r="G44" t="s">
        <v>86</v>
      </c>
      <c r="H44" s="115">
        <v>634.91</v>
      </c>
      <c r="I44" s="88">
        <v>233.92</v>
      </c>
      <c r="J44" s="88">
        <v>2.81</v>
      </c>
      <c r="K44" s="88">
        <v>0</v>
      </c>
      <c r="L44" s="88">
        <v>11.83</v>
      </c>
      <c r="M44" s="116">
        <v>0</v>
      </c>
      <c r="N44" s="115">
        <v>257.96000000000004</v>
      </c>
      <c r="O44" s="88">
        <v>270.95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2.4700000000000002</v>
      </c>
      <c r="Y44">
        <v>0</v>
      </c>
      <c r="Z44">
        <v>191.48</v>
      </c>
      <c r="AA44">
        <v>6.99</v>
      </c>
      <c r="AB44">
        <v>0</v>
      </c>
      <c r="AC44">
        <v>15.32</v>
      </c>
      <c r="AD44">
        <v>17.71</v>
      </c>
      <c r="AE44">
        <v>6.7</v>
      </c>
      <c r="AF44">
        <v>95.74</v>
      </c>
      <c r="AG44">
        <v>0.39</v>
      </c>
      <c r="AH44">
        <v>0.22</v>
      </c>
      <c r="AI44">
        <v>0.33</v>
      </c>
      <c r="AJ44">
        <v>0.56000000000000005</v>
      </c>
      <c r="AK44">
        <v>0.44</v>
      </c>
      <c r="AL44">
        <v>0.54</v>
      </c>
      <c r="AM44">
        <v>0.49</v>
      </c>
      <c r="AN44">
        <v>0.34</v>
      </c>
      <c r="AO44">
        <v>0.34</v>
      </c>
      <c r="AP44">
        <v>398.28</v>
      </c>
      <c r="AQ44">
        <v>0</v>
      </c>
      <c r="AR44">
        <v>53.85</v>
      </c>
      <c r="AS44">
        <v>204.11</v>
      </c>
      <c r="AT44">
        <v>72.900000000000006</v>
      </c>
      <c r="AU44">
        <v>18.05</v>
      </c>
      <c r="AV44">
        <v>60</v>
      </c>
      <c r="AW44">
        <v>20</v>
      </c>
      <c r="AX44">
        <v>40</v>
      </c>
      <c r="AY44">
        <v>10</v>
      </c>
      <c r="AZ44">
        <v>50</v>
      </c>
      <c r="BA44">
        <v>5.13</v>
      </c>
      <c r="BB44">
        <v>98</v>
      </c>
      <c r="BC44">
        <v>42</v>
      </c>
    </row>
    <row r="45" spans="1:55">
      <c r="A45" t="s">
        <v>390</v>
      </c>
      <c r="G45" t="s">
        <v>87</v>
      </c>
      <c r="H45" s="115">
        <v>532.95000000000005</v>
      </c>
      <c r="I45" s="88">
        <v>223.46</v>
      </c>
      <c r="J45" s="88">
        <v>2.81</v>
      </c>
      <c r="K45" s="88">
        <v>0</v>
      </c>
      <c r="L45" s="88">
        <v>12.18</v>
      </c>
      <c r="M45" s="116">
        <v>0</v>
      </c>
      <c r="N45" s="115">
        <v>257.96000000000004</v>
      </c>
      <c r="O45" s="88">
        <v>270.95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2.4700000000000002</v>
      </c>
      <c r="Y45">
        <v>0</v>
      </c>
      <c r="Z45">
        <v>177.12</v>
      </c>
      <c r="AA45">
        <v>6.99</v>
      </c>
      <c r="AB45">
        <v>0</v>
      </c>
      <c r="AC45">
        <v>15.32</v>
      </c>
      <c r="AD45">
        <v>17.71</v>
      </c>
      <c r="AE45">
        <v>6.7</v>
      </c>
      <c r="AF45">
        <v>95.74</v>
      </c>
      <c r="AG45">
        <v>0.39</v>
      </c>
      <c r="AH45">
        <v>0.22</v>
      </c>
      <c r="AI45">
        <v>0.33</v>
      </c>
      <c r="AJ45">
        <v>0.56000000000000005</v>
      </c>
      <c r="AK45">
        <v>0.44</v>
      </c>
      <c r="AL45">
        <v>0.54</v>
      </c>
      <c r="AM45">
        <v>0.49</v>
      </c>
      <c r="AN45">
        <v>0.34</v>
      </c>
      <c r="AO45">
        <v>0.34</v>
      </c>
      <c r="AP45">
        <v>287.22000000000003</v>
      </c>
      <c r="AQ45">
        <v>0</v>
      </c>
      <c r="AR45">
        <v>53.85</v>
      </c>
      <c r="AS45">
        <v>204.11</v>
      </c>
      <c r="AT45">
        <v>72.900000000000006</v>
      </c>
      <c r="AU45">
        <v>18.05</v>
      </c>
      <c r="AV45">
        <v>60</v>
      </c>
      <c r="AW45">
        <v>20</v>
      </c>
      <c r="AX45">
        <v>40</v>
      </c>
      <c r="AY45">
        <v>10</v>
      </c>
      <c r="AZ45">
        <v>50</v>
      </c>
      <c r="BA45">
        <v>5.48</v>
      </c>
      <c r="BB45">
        <v>107.1</v>
      </c>
      <c r="BC45">
        <v>45.9</v>
      </c>
    </row>
    <row r="46" spans="1:55">
      <c r="A46" t="s">
        <v>391</v>
      </c>
      <c r="G46" t="s">
        <v>88</v>
      </c>
      <c r="H46" s="115">
        <v>494.40999999999997</v>
      </c>
      <c r="I46" s="88">
        <v>226.77</v>
      </c>
      <c r="J46" s="88">
        <v>2.81</v>
      </c>
      <c r="K46" s="88">
        <v>0</v>
      </c>
      <c r="L46" s="88">
        <v>12.46</v>
      </c>
      <c r="M46" s="116">
        <v>0</v>
      </c>
      <c r="N46" s="115">
        <v>257.96000000000004</v>
      </c>
      <c r="O46" s="88">
        <v>270.95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2.4700000000000002</v>
      </c>
      <c r="Y46">
        <v>0</v>
      </c>
      <c r="Z46">
        <v>172.33</v>
      </c>
      <c r="AA46">
        <v>6.99</v>
      </c>
      <c r="AB46">
        <v>0</v>
      </c>
      <c r="AC46">
        <v>15.32</v>
      </c>
      <c r="AD46">
        <v>17.71</v>
      </c>
      <c r="AE46">
        <v>6.7</v>
      </c>
      <c r="AF46">
        <v>95.74</v>
      </c>
      <c r="AG46">
        <v>0.39</v>
      </c>
      <c r="AH46">
        <v>0.22</v>
      </c>
      <c r="AI46">
        <v>0.33</v>
      </c>
      <c r="AJ46">
        <v>0.56000000000000005</v>
      </c>
      <c r="AK46">
        <v>0.44</v>
      </c>
      <c r="AL46">
        <v>0.54</v>
      </c>
      <c r="AM46">
        <v>0.49</v>
      </c>
      <c r="AN46">
        <v>0.34</v>
      </c>
      <c r="AO46">
        <v>0.34</v>
      </c>
      <c r="AP46">
        <v>229.78</v>
      </c>
      <c r="AQ46">
        <v>0</v>
      </c>
      <c r="AR46">
        <v>53.85</v>
      </c>
      <c r="AS46">
        <v>204.11</v>
      </c>
      <c r="AT46">
        <v>72.900000000000006</v>
      </c>
      <c r="AU46">
        <v>18.05</v>
      </c>
      <c r="AV46">
        <v>60</v>
      </c>
      <c r="AW46">
        <v>20</v>
      </c>
      <c r="AX46">
        <v>40</v>
      </c>
      <c r="AY46">
        <v>10</v>
      </c>
      <c r="AZ46">
        <v>50</v>
      </c>
      <c r="BA46">
        <v>5.76</v>
      </c>
      <c r="BB46">
        <v>126</v>
      </c>
      <c r="BC46">
        <v>54</v>
      </c>
    </row>
    <row r="47" spans="1:55">
      <c r="A47" t="s">
        <v>395</v>
      </c>
      <c r="G47" t="s">
        <v>89</v>
      </c>
      <c r="H47" s="115">
        <v>461.01</v>
      </c>
      <c r="I47" s="88">
        <v>214.51</v>
      </c>
      <c r="J47" s="88">
        <v>2.81</v>
      </c>
      <c r="K47" s="88">
        <v>0</v>
      </c>
      <c r="L47" s="88">
        <v>12.7</v>
      </c>
      <c r="M47" s="116">
        <v>0</v>
      </c>
      <c r="N47" s="115">
        <v>257.96000000000004</v>
      </c>
      <c r="O47" s="88">
        <v>270.95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2.4700000000000002</v>
      </c>
      <c r="Y47">
        <v>0</v>
      </c>
      <c r="Z47">
        <v>157.97</v>
      </c>
      <c r="AA47">
        <v>6.99</v>
      </c>
      <c r="AB47">
        <v>0</v>
      </c>
      <c r="AC47">
        <v>15.32</v>
      </c>
      <c r="AD47">
        <v>17.71</v>
      </c>
      <c r="AE47">
        <v>6.7</v>
      </c>
      <c r="AF47">
        <v>95.74</v>
      </c>
      <c r="AG47">
        <v>0.39</v>
      </c>
      <c r="AH47">
        <v>0.22</v>
      </c>
      <c r="AI47">
        <v>0.33</v>
      </c>
      <c r="AJ47">
        <v>0.56000000000000005</v>
      </c>
      <c r="AK47">
        <v>0.44</v>
      </c>
      <c r="AL47">
        <v>0.54</v>
      </c>
      <c r="AM47">
        <v>0.49</v>
      </c>
      <c r="AN47">
        <v>0.34</v>
      </c>
      <c r="AO47">
        <v>0.34</v>
      </c>
      <c r="AP47">
        <v>191.48</v>
      </c>
      <c r="AQ47">
        <v>0</v>
      </c>
      <c r="AR47">
        <v>53.85</v>
      </c>
      <c r="AS47">
        <v>204.11</v>
      </c>
      <c r="AT47">
        <v>72.900000000000006</v>
      </c>
      <c r="AU47">
        <v>18.05</v>
      </c>
      <c r="AV47">
        <v>60</v>
      </c>
      <c r="AW47">
        <v>20</v>
      </c>
      <c r="AX47">
        <v>40</v>
      </c>
      <c r="AY47">
        <v>10</v>
      </c>
      <c r="AZ47">
        <v>50</v>
      </c>
      <c r="BA47">
        <v>6</v>
      </c>
      <c r="BB47">
        <v>130.9</v>
      </c>
      <c r="BC47">
        <v>56.1</v>
      </c>
    </row>
    <row r="48" spans="1:55">
      <c r="A48" t="s">
        <v>399</v>
      </c>
      <c r="G48" t="s">
        <v>90</v>
      </c>
      <c r="H48" s="115">
        <v>278.63</v>
      </c>
      <c r="I48" s="88">
        <v>208.84</v>
      </c>
      <c r="J48" s="88">
        <v>2.81</v>
      </c>
      <c r="K48" s="88">
        <v>0</v>
      </c>
      <c r="L48" s="88">
        <v>12.870000000000001</v>
      </c>
      <c r="M48" s="116">
        <v>0</v>
      </c>
      <c r="N48" s="115">
        <v>257.96000000000004</v>
      </c>
      <c r="O48" s="88">
        <v>270.95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2.4700000000000002</v>
      </c>
      <c r="Y48">
        <v>0</v>
      </c>
      <c r="Z48">
        <v>148.4</v>
      </c>
      <c r="AA48">
        <v>6.99</v>
      </c>
      <c r="AB48">
        <v>0</v>
      </c>
      <c r="AC48">
        <v>15.32</v>
      </c>
      <c r="AD48">
        <v>17.71</v>
      </c>
      <c r="AE48">
        <v>6.7</v>
      </c>
      <c r="AF48">
        <v>95.74</v>
      </c>
      <c r="AG48">
        <v>0.39</v>
      </c>
      <c r="AH48">
        <v>0.22</v>
      </c>
      <c r="AI48">
        <v>0.33</v>
      </c>
      <c r="AJ48">
        <v>0.56000000000000005</v>
      </c>
      <c r="AK48">
        <v>0.44</v>
      </c>
      <c r="AL48">
        <v>0.54</v>
      </c>
      <c r="AM48">
        <v>0.49</v>
      </c>
      <c r="AN48">
        <v>0.34</v>
      </c>
      <c r="AO48">
        <v>0.34</v>
      </c>
      <c r="AP48">
        <v>0</v>
      </c>
      <c r="AQ48">
        <v>0</v>
      </c>
      <c r="AR48">
        <v>53.85</v>
      </c>
      <c r="AS48">
        <v>204.11</v>
      </c>
      <c r="AT48">
        <v>72.900000000000006</v>
      </c>
      <c r="AU48">
        <v>18.05</v>
      </c>
      <c r="AV48">
        <v>60</v>
      </c>
      <c r="AW48">
        <v>20</v>
      </c>
      <c r="AX48">
        <v>40</v>
      </c>
      <c r="AY48">
        <v>10</v>
      </c>
      <c r="AZ48">
        <v>50</v>
      </c>
      <c r="BA48">
        <v>6.17</v>
      </c>
      <c r="BB48">
        <v>140</v>
      </c>
      <c r="BC48">
        <v>60</v>
      </c>
    </row>
    <row r="49" spans="1:55">
      <c r="A49" t="s">
        <v>400</v>
      </c>
      <c r="G49" t="s">
        <v>91</v>
      </c>
      <c r="H49" s="115">
        <v>281.43</v>
      </c>
      <c r="I49" s="88">
        <v>190.89</v>
      </c>
      <c r="J49" s="88">
        <v>2.81</v>
      </c>
      <c r="K49" s="88">
        <v>0</v>
      </c>
      <c r="L49" s="88">
        <v>13.01</v>
      </c>
      <c r="M49" s="116">
        <v>0</v>
      </c>
      <c r="N49" s="115">
        <v>257.96000000000004</v>
      </c>
      <c r="O49" s="88">
        <v>270.95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2.4700000000000002</v>
      </c>
      <c r="Y49">
        <v>0</v>
      </c>
      <c r="Z49">
        <v>129.25</v>
      </c>
      <c r="AA49">
        <v>6.99</v>
      </c>
      <c r="AB49">
        <v>0</v>
      </c>
      <c r="AC49">
        <v>15.32</v>
      </c>
      <c r="AD49">
        <v>17.71</v>
      </c>
      <c r="AE49">
        <v>6.7</v>
      </c>
      <c r="AF49">
        <v>95.74</v>
      </c>
      <c r="AG49">
        <v>0.39</v>
      </c>
      <c r="AH49">
        <v>0.22</v>
      </c>
      <c r="AI49">
        <v>0.33</v>
      </c>
      <c r="AJ49">
        <v>0.56000000000000005</v>
      </c>
      <c r="AK49">
        <v>0.44</v>
      </c>
      <c r="AL49">
        <v>0.54</v>
      </c>
      <c r="AM49">
        <v>0.49</v>
      </c>
      <c r="AN49">
        <v>0.34</v>
      </c>
      <c r="AO49">
        <v>0.34</v>
      </c>
      <c r="AP49">
        <v>0</v>
      </c>
      <c r="AQ49">
        <v>0</v>
      </c>
      <c r="AR49">
        <v>53.85</v>
      </c>
      <c r="AS49">
        <v>204.11</v>
      </c>
      <c r="AT49">
        <v>72.900000000000006</v>
      </c>
      <c r="AU49">
        <v>18.05</v>
      </c>
      <c r="AV49">
        <v>60</v>
      </c>
      <c r="AW49">
        <v>20</v>
      </c>
      <c r="AX49">
        <v>40</v>
      </c>
      <c r="AY49">
        <v>10</v>
      </c>
      <c r="AZ49">
        <v>50</v>
      </c>
      <c r="BA49">
        <v>6.31</v>
      </c>
      <c r="BB49">
        <v>142.80000000000001</v>
      </c>
      <c r="BC49">
        <v>61.2</v>
      </c>
    </row>
    <row r="50" spans="1:55">
      <c r="A50" t="s">
        <v>401</v>
      </c>
      <c r="G50" t="s">
        <v>92</v>
      </c>
      <c r="H50" s="115">
        <v>281.43</v>
      </c>
      <c r="I50" s="88">
        <v>171.74</v>
      </c>
      <c r="J50" s="88">
        <v>2.81</v>
      </c>
      <c r="K50" s="88">
        <v>0</v>
      </c>
      <c r="L50" s="88">
        <v>13.17</v>
      </c>
      <c r="M50" s="116">
        <v>0</v>
      </c>
      <c r="N50" s="115">
        <v>257.96000000000004</v>
      </c>
      <c r="O50" s="88">
        <v>270.95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2.4700000000000002</v>
      </c>
      <c r="Y50">
        <v>0</v>
      </c>
      <c r="Z50">
        <v>110.1</v>
      </c>
      <c r="AA50">
        <v>6.99</v>
      </c>
      <c r="AB50">
        <v>0</v>
      </c>
      <c r="AC50">
        <v>15.32</v>
      </c>
      <c r="AD50">
        <v>17.71</v>
      </c>
      <c r="AE50">
        <v>6.7</v>
      </c>
      <c r="AF50">
        <v>95.74</v>
      </c>
      <c r="AG50">
        <v>0.39</v>
      </c>
      <c r="AH50">
        <v>0.22</v>
      </c>
      <c r="AI50">
        <v>0.33</v>
      </c>
      <c r="AJ50">
        <v>0.56000000000000005</v>
      </c>
      <c r="AK50">
        <v>0.44</v>
      </c>
      <c r="AL50">
        <v>0.54</v>
      </c>
      <c r="AM50">
        <v>0.49</v>
      </c>
      <c r="AN50">
        <v>0.34</v>
      </c>
      <c r="AO50">
        <v>0.34</v>
      </c>
      <c r="AP50">
        <v>0</v>
      </c>
      <c r="AQ50">
        <v>0</v>
      </c>
      <c r="AR50">
        <v>53.85</v>
      </c>
      <c r="AS50">
        <v>204.11</v>
      </c>
      <c r="AT50">
        <v>72.900000000000006</v>
      </c>
      <c r="AU50">
        <v>18.05</v>
      </c>
      <c r="AV50">
        <v>60</v>
      </c>
      <c r="AW50">
        <v>20</v>
      </c>
      <c r="AX50">
        <v>40</v>
      </c>
      <c r="AY50">
        <v>10</v>
      </c>
      <c r="AZ50">
        <v>50</v>
      </c>
      <c r="BA50">
        <v>6.47</v>
      </c>
      <c r="BB50">
        <v>142.80000000000001</v>
      </c>
      <c r="BC50">
        <v>61.2</v>
      </c>
    </row>
    <row r="51" spans="1:55">
      <c r="A51" t="s">
        <v>403</v>
      </c>
      <c r="G51" t="s">
        <v>93</v>
      </c>
      <c r="H51" s="115">
        <v>185.69000000000003</v>
      </c>
      <c r="I51" s="88">
        <v>152.59</v>
      </c>
      <c r="J51" s="88">
        <v>2.81</v>
      </c>
      <c r="K51" s="88">
        <v>0</v>
      </c>
      <c r="L51" s="88">
        <v>13.18</v>
      </c>
      <c r="M51" s="116">
        <v>0</v>
      </c>
      <c r="N51" s="115">
        <v>257.96000000000004</v>
      </c>
      <c r="O51" s="88">
        <v>270.95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2.4700000000000002</v>
      </c>
      <c r="Y51">
        <v>0</v>
      </c>
      <c r="Z51">
        <v>90.95</v>
      </c>
      <c r="AA51">
        <v>6.99</v>
      </c>
      <c r="AB51">
        <v>0</v>
      </c>
      <c r="AC51">
        <v>15.32</v>
      </c>
      <c r="AD51">
        <v>17.71</v>
      </c>
      <c r="AE51">
        <v>6.7</v>
      </c>
      <c r="AF51">
        <v>0</v>
      </c>
      <c r="AG51">
        <v>0.39</v>
      </c>
      <c r="AH51">
        <v>0.22</v>
      </c>
      <c r="AI51">
        <v>0.33</v>
      </c>
      <c r="AJ51">
        <v>0.56000000000000005</v>
      </c>
      <c r="AK51">
        <v>0.44</v>
      </c>
      <c r="AL51">
        <v>0.54</v>
      </c>
      <c r="AM51">
        <v>0.49</v>
      </c>
      <c r="AN51">
        <v>0.34</v>
      </c>
      <c r="AO51">
        <v>0.34</v>
      </c>
      <c r="AP51">
        <v>0</v>
      </c>
      <c r="AQ51">
        <v>0</v>
      </c>
      <c r="AR51">
        <v>53.85</v>
      </c>
      <c r="AS51">
        <v>204.11</v>
      </c>
      <c r="AT51">
        <v>72.900000000000006</v>
      </c>
      <c r="AU51">
        <v>18.05</v>
      </c>
      <c r="AV51">
        <v>60</v>
      </c>
      <c r="AW51">
        <v>20</v>
      </c>
      <c r="AX51">
        <v>40</v>
      </c>
      <c r="AY51">
        <v>10</v>
      </c>
      <c r="AZ51">
        <v>50</v>
      </c>
      <c r="BA51">
        <v>6.48</v>
      </c>
      <c r="BB51">
        <v>142.80000000000001</v>
      </c>
      <c r="BC51">
        <v>61.2</v>
      </c>
    </row>
    <row r="52" spans="1:55">
      <c r="A52" t="s">
        <v>404</v>
      </c>
      <c r="G52" t="s">
        <v>94</v>
      </c>
      <c r="H52" s="115">
        <v>185.69000000000003</v>
      </c>
      <c r="I52" s="88">
        <v>143.01999999999998</v>
      </c>
      <c r="J52" s="88">
        <v>2.81</v>
      </c>
      <c r="K52" s="88">
        <v>0</v>
      </c>
      <c r="L52" s="88">
        <v>13.31</v>
      </c>
      <c r="M52" s="116">
        <v>0</v>
      </c>
      <c r="N52" s="115">
        <v>257.96000000000004</v>
      </c>
      <c r="O52" s="88">
        <v>270.95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2.4700000000000002</v>
      </c>
      <c r="Y52">
        <v>0</v>
      </c>
      <c r="Z52">
        <v>81.38</v>
      </c>
      <c r="AA52">
        <v>6.99</v>
      </c>
      <c r="AB52">
        <v>0</v>
      </c>
      <c r="AC52">
        <v>15.32</v>
      </c>
      <c r="AD52">
        <v>17.71</v>
      </c>
      <c r="AE52">
        <v>6.7</v>
      </c>
      <c r="AF52">
        <v>0</v>
      </c>
      <c r="AG52">
        <v>0.39</v>
      </c>
      <c r="AH52">
        <v>0.22</v>
      </c>
      <c r="AI52">
        <v>0.33</v>
      </c>
      <c r="AJ52">
        <v>0.56000000000000005</v>
      </c>
      <c r="AK52">
        <v>0.44</v>
      </c>
      <c r="AL52">
        <v>0.54</v>
      </c>
      <c r="AM52">
        <v>0.49</v>
      </c>
      <c r="AN52">
        <v>0.34</v>
      </c>
      <c r="AO52">
        <v>0.34</v>
      </c>
      <c r="AP52">
        <v>0</v>
      </c>
      <c r="AQ52">
        <v>0</v>
      </c>
      <c r="AR52">
        <v>53.85</v>
      </c>
      <c r="AS52">
        <v>204.11</v>
      </c>
      <c r="AT52">
        <v>72.900000000000006</v>
      </c>
      <c r="AU52">
        <v>18.05</v>
      </c>
      <c r="AV52">
        <v>60</v>
      </c>
      <c r="AW52">
        <v>20</v>
      </c>
      <c r="AX52">
        <v>40</v>
      </c>
      <c r="AY52">
        <v>10</v>
      </c>
      <c r="AZ52">
        <v>50</v>
      </c>
      <c r="BA52">
        <v>6.61</v>
      </c>
      <c r="BB52">
        <v>142.80000000000001</v>
      </c>
      <c r="BC52">
        <v>61.2</v>
      </c>
    </row>
    <row r="53" spans="1:55">
      <c r="A53" t="s">
        <v>445</v>
      </c>
      <c r="G53" t="s">
        <v>95</v>
      </c>
      <c r="H53" s="115">
        <v>187.09</v>
      </c>
      <c r="I53" s="88">
        <v>134.04</v>
      </c>
      <c r="J53" s="88">
        <v>2.81</v>
      </c>
      <c r="K53" s="88">
        <v>0</v>
      </c>
      <c r="L53" s="88">
        <v>13.3</v>
      </c>
      <c r="M53" s="116">
        <v>0</v>
      </c>
      <c r="N53" s="115">
        <v>257.96000000000004</v>
      </c>
      <c r="O53" s="88">
        <v>270.95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2.4700000000000002</v>
      </c>
      <c r="Y53">
        <v>0</v>
      </c>
      <c r="Z53">
        <v>71.8</v>
      </c>
      <c r="AA53">
        <v>6.99</v>
      </c>
      <c r="AB53">
        <v>0</v>
      </c>
      <c r="AC53">
        <v>15.32</v>
      </c>
      <c r="AD53">
        <v>17.71</v>
      </c>
      <c r="AE53">
        <v>6.7</v>
      </c>
      <c r="AF53">
        <v>0</v>
      </c>
      <c r="AG53">
        <v>0.39</v>
      </c>
      <c r="AH53">
        <v>0.22</v>
      </c>
      <c r="AI53">
        <v>0.33</v>
      </c>
      <c r="AJ53">
        <v>0.56000000000000005</v>
      </c>
      <c r="AK53">
        <v>0.44</v>
      </c>
      <c r="AL53">
        <v>0.54</v>
      </c>
      <c r="AM53">
        <v>0.49</v>
      </c>
      <c r="AN53">
        <v>0.34</v>
      </c>
      <c r="AO53">
        <v>0.34</v>
      </c>
      <c r="AP53">
        <v>0</v>
      </c>
      <c r="AQ53">
        <v>0</v>
      </c>
      <c r="AR53">
        <v>53.85</v>
      </c>
      <c r="AS53">
        <v>204.11</v>
      </c>
      <c r="AT53">
        <v>72.900000000000006</v>
      </c>
      <c r="AU53">
        <v>18.05</v>
      </c>
      <c r="AV53">
        <v>60</v>
      </c>
      <c r="AW53">
        <v>20</v>
      </c>
      <c r="AX53">
        <v>40</v>
      </c>
      <c r="AY53">
        <v>10</v>
      </c>
      <c r="AZ53">
        <v>50</v>
      </c>
      <c r="BA53">
        <v>6.6</v>
      </c>
      <c r="BB53">
        <v>144.19999999999999</v>
      </c>
      <c r="BC53">
        <v>61.8</v>
      </c>
    </row>
    <row r="54" spans="1:55">
      <c r="A54" t="s">
        <v>444</v>
      </c>
      <c r="G54" t="s">
        <v>96</v>
      </c>
      <c r="H54" s="115">
        <v>187.09</v>
      </c>
      <c r="I54" s="88">
        <v>119.67999999999999</v>
      </c>
      <c r="J54" s="88">
        <v>2.81</v>
      </c>
      <c r="K54" s="88">
        <v>0</v>
      </c>
      <c r="L54" s="88">
        <v>13.27</v>
      </c>
      <c r="M54" s="116">
        <v>0</v>
      </c>
      <c r="N54" s="115">
        <v>257.96000000000004</v>
      </c>
      <c r="O54" s="88">
        <v>270.95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2.4700000000000002</v>
      </c>
      <c r="Y54">
        <v>0</v>
      </c>
      <c r="Z54">
        <v>57.44</v>
      </c>
      <c r="AA54">
        <v>6.99</v>
      </c>
      <c r="AB54">
        <v>0</v>
      </c>
      <c r="AC54">
        <v>15.32</v>
      </c>
      <c r="AD54">
        <v>17.71</v>
      </c>
      <c r="AE54">
        <v>6.7</v>
      </c>
      <c r="AF54">
        <v>0</v>
      </c>
      <c r="AG54">
        <v>0.39</v>
      </c>
      <c r="AH54">
        <v>0.22</v>
      </c>
      <c r="AI54">
        <v>0.33</v>
      </c>
      <c r="AJ54">
        <v>0.56000000000000005</v>
      </c>
      <c r="AK54">
        <v>0.44</v>
      </c>
      <c r="AL54">
        <v>0.54</v>
      </c>
      <c r="AM54">
        <v>0.49</v>
      </c>
      <c r="AN54">
        <v>0.34</v>
      </c>
      <c r="AO54">
        <v>0.34</v>
      </c>
      <c r="AP54">
        <v>0</v>
      </c>
      <c r="AQ54">
        <v>0</v>
      </c>
      <c r="AR54">
        <v>53.85</v>
      </c>
      <c r="AS54">
        <v>204.11</v>
      </c>
      <c r="AT54">
        <v>72.900000000000006</v>
      </c>
      <c r="AU54">
        <v>18.05</v>
      </c>
      <c r="AV54">
        <v>60</v>
      </c>
      <c r="AW54">
        <v>20</v>
      </c>
      <c r="AX54">
        <v>40</v>
      </c>
      <c r="AY54">
        <v>10</v>
      </c>
      <c r="AZ54">
        <v>50</v>
      </c>
      <c r="BA54">
        <v>6.57</v>
      </c>
      <c r="BB54">
        <v>144.19999999999999</v>
      </c>
      <c r="BC54">
        <v>61.8</v>
      </c>
    </row>
    <row r="55" spans="1:55">
      <c r="A55" t="s">
        <v>446</v>
      </c>
      <c r="G55" t="s">
        <v>97</v>
      </c>
      <c r="H55" s="115">
        <v>187.09</v>
      </c>
      <c r="I55" s="88">
        <v>76.599999999999994</v>
      </c>
      <c r="J55" s="88">
        <v>2.71</v>
      </c>
      <c r="K55" s="88">
        <v>0</v>
      </c>
      <c r="L55" s="88">
        <v>13.15</v>
      </c>
      <c r="M55" s="116">
        <v>0</v>
      </c>
      <c r="N55" s="115">
        <v>257.96000000000004</v>
      </c>
      <c r="O55" s="88">
        <v>270.95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2.37</v>
      </c>
      <c r="Y55">
        <v>0</v>
      </c>
      <c r="Z55">
        <v>14.36</v>
      </c>
      <c r="AA55">
        <v>6.99</v>
      </c>
      <c r="AB55">
        <v>0</v>
      </c>
      <c r="AC55">
        <v>15.32</v>
      </c>
      <c r="AD55">
        <v>17.71</v>
      </c>
      <c r="AE55">
        <v>6.7</v>
      </c>
      <c r="AF55">
        <v>0</v>
      </c>
      <c r="AG55">
        <v>0.39</v>
      </c>
      <c r="AH55">
        <v>0.22</v>
      </c>
      <c r="AI55">
        <v>0.33</v>
      </c>
      <c r="AJ55">
        <v>0.56000000000000005</v>
      </c>
      <c r="AK55">
        <v>0.44</v>
      </c>
      <c r="AL55">
        <v>0.54</v>
      </c>
      <c r="AM55">
        <v>0.49</v>
      </c>
      <c r="AN55">
        <v>0.34</v>
      </c>
      <c r="AO55">
        <v>0.34</v>
      </c>
      <c r="AP55">
        <v>0</v>
      </c>
      <c r="AQ55">
        <v>0</v>
      </c>
      <c r="AR55">
        <v>53.85</v>
      </c>
      <c r="AS55">
        <v>204.11</v>
      </c>
      <c r="AT55">
        <v>72.900000000000006</v>
      </c>
      <c r="AU55">
        <v>18.05</v>
      </c>
      <c r="AV55">
        <v>60</v>
      </c>
      <c r="AW55">
        <v>20</v>
      </c>
      <c r="AX55">
        <v>40</v>
      </c>
      <c r="AY55">
        <v>10</v>
      </c>
      <c r="AZ55">
        <v>50</v>
      </c>
      <c r="BA55">
        <v>6.45</v>
      </c>
      <c r="BB55">
        <v>144.19999999999999</v>
      </c>
      <c r="BC55">
        <v>61.8</v>
      </c>
    </row>
    <row r="56" spans="1:55">
      <c r="A56" t="s">
        <v>446</v>
      </c>
      <c r="G56" t="s">
        <v>98</v>
      </c>
      <c r="H56" s="115">
        <v>185.69000000000003</v>
      </c>
      <c r="I56" s="88">
        <v>61.64</v>
      </c>
      <c r="J56" s="88">
        <v>2.71</v>
      </c>
      <c r="K56" s="88">
        <v>0</v>
      </c>
      <c r="L56" s="88">
        <v>12.99</v>
      </c>
      <c r="M56" s="116">
        <v>0</v>
      </c>
      <c r="N56" s="115">
        <v>257.96000000000004</v>
      </c>
      <c r="O56" s="88">
        <v>270.95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2.37</v>
      </c>
      <c r="Y56">
        <v>0</v>
      </c>
      <c r="Z56">
        <v>0</v>
      </c>
      <c r="AA56">
        <v>6.99</v>
      </c>
      <c r="AB56">
        <v>0</v>
      </c>
      <c r="AC56">
        <v>15.32</v>
      </c>
      <c r="AD56">
        <v>17.71</v>
      </c>
      <c r="AE56">
        <v>6.7</v>
      </c>
      <c r="AF56">
        <v>0</v>
      </c>
      <c r="AG56">
        <v>0.39</v>
      </c>
      <c r="AH56">
        <v>0.22</v>
      </c>
      <c r="AI56">
        <v>0.33</v>
      </c>
      <c r="AJ56">
        <v>0.56000000000000005</v>
      </c>
      <c r="AK56">
        <v>0.44</v>
      </c>
      <c r="AL56">
        <v>0.54</v>
      </c>
      <c r="AM56">
        <v>0.49</v>
      </c>
      <c r="AN56">
        <v>0.34</v>
      </c>
      <c r="AO56">
        <v>0.34</v>
      </c>
      <c r="AP56">
        <v>0</v>
      </c>
      <c r="AQ56">
        <v>0</v>
      </c>
      <c r="AR56">
        <v>53.85</v>
      </c>
      <c r="AS56">
        <v>204.11</v>
      </c>
      <c r="AT56">
        <v>72.900000000000006</v>
      </c>
      <c r="AU56">
        <v>18.05</v>
      </c>
      <c r="AV56">
        <v>60</v>
      </c>
      <c r="AW56">
        <v>20</v>
      </c>
      <c r="AX56">
        <v>40</v>
      </c>
      <c r="AY56">
        <v>10</v>
      </c>
      <c r="AZ56">
        <v>50</v>
      </c>
      <c r="BA56">
        <v>6.29</v>
      </c>
      <c r="BB56">
        <v>142.80000000000001</v>
      </c>
      <c r="BC56">
        <v>61.2</v>
      </c>
    </row>
    <row r="57" spans="1:55">
      <c r="G57" t="s">
        <v>99</v>
      </c>
      <c r="H57" s="115">
        <v>185.69000000000003</v>
      </c>
      <c r="I57" s="88">
        <v>61.64</v>
      </c>
      <c r="J57" s="88">
        <v>2.71</v>
      </c>
      <c r="K57" s="88">
        <v>0</v>
      </c>
      <c r="L57" s="88">
        <v>12.83</v>
      </c>
      <c r="M57" s="116">
        <v>0</v>
      </c>
      <c r="N57" s="115">
        <v>257.96000000000004</v>
      </c>
      <c r="O57" s="88">
        <v>270.95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2.37</v>
      </c>
      <c r="Y57">
        <v>0</v>
      </c>
      <c r="Z57">
        <v>0</v>
      </c>
      <c r="AA57">
        <v>6.99</v>
      </c>
      <c r="AB57">
        <v>0</v>
      </c>
      <c r="AC57">
        <v>15.32</v>
      </c>
      <c r="AD57">
        <v>17.71</v>
      </c>
      <c r="AE57">
        <v>6.7</v>
      </c>
      <c r="AF57">
        <v>0</v>
      </c>
      <c r="AG57">
        <v>0.39</v>
      </c>
      <c r="AH57">
        <v>0.22</v>
      </c>
      <c r="AI57">
        <v>0.33</v>
      </c>
      <c r="AJ57">
        <v>0.56000000000000005</v>
      </c>
      <c r="AK57">
        <v>0.44</v>
      </c>
      <c r="AL57">
        <v>0.54</v>
      </c>
      <c r="AM57">
        <v>0.49</v>
      </c>
      <c r="AN57">
        <v>0.34</v>
      </c>
      <c r="AO57">
        <v>0.34</v>
      </c>
      <c r="AP57">
        <v>0</v>
      </c>
      <c r="AQ57">
        <v>0</v>
      </c>
      <c r="AR57">
        <v>53.85</v>
      </c>
      <c r="AS57">
        <v>204.11</v>
      </c>
      <c r="AT57">
        <v>72.900000000000006</v>
      </c>
      <c r="AU57">
        <v>18.05</v>
      </c>
      <c r="AV57">
        <v>60</v>
      </c>
      <c r="AW57">
        <v>20</v>
      </c>
      <c r="AX57">
        <v>40</v>
      </c>
      <c r="AY57">
        <v>10</v>
      </c>
      <c r="AZ57">
        <v>50</v>
      </c>
      <c r="BA57">
        <v>6.13</v>
      </c>
      <c r="BB57">
        <v>142.80000000000001</v>
      </c>
      <c r="BC57">
        <v>61.2</v>
      </c>
    </row>
    <row r="58" spans="1:55">
      <c r="G58" t="s">
        <v>100</v>
      </c>
      <c r="H58" s="115">
        <v>181.49</v>
      </c>
      <c r="I58" s="88">
        <v>59.839999999999996</v>
      </c>
      <c r="J58" s="88">
        <v>2.71</v>
      </c>
      <c r="K58" s="88">
        <v>0</v>
      </c>
      <c r="L58" s="88">
        <v>12.61</v>
      </c>
      <c r="M58" s="116">
        <v>0</v>
      </c>
      <c r="N58" s="115">
        <v>257.96000000000004</v>
      </c>
      <c r="O58" s="88">
        <v>270.95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2.37</v>
      </c>
      <c r="Y58">
        <v>0</v>
      </c>
      <c r="Z58">
        <v>0</v>
      </c>
      <c r="AA58">
        <v>6.99</v>
      </c>
      <c r="AB58">
        <v>0</v>
      </c>
      <c r="AC58">
        <v>15.32</v>
      </c>
      <c r="AD58">
        <v>17.71</v>
      </c>
      <c r="AE58">
        <v>6.7</v>
      </c>
      <c r="AF58">
        <v>0</v>
      </c>
      <c r="AG58">
        <v>0.39</v>
      </c>
      <c r="AH58">
        <v>0.22</v>
      </c>
      <c r="AI58">
        <v>0.33</v>
      </c>
      <c r="AJ58">
        <v>0.56000000000000005</v>
      </c>
      <c r="AK58">
        <v>0.44</v>
      </c>
      <c r="AL58">
        <v>0.54</v>
      </c>
      <c r="AM58">
        <v>0.49</v>
      </c>
      <c r="AN58">
        <v>0.34</v>
      </c>
      <c r="AO58">
        <v>0.34</v>
      </c>
      <c r="AP58">
        <v>0</v>
      </c>
      <c r="AQ58">
        <v>0</v>
      </c>
      <c r="AR58">
        <v>53.85</v>
      </c>
      <c r="AS58">
        <v>204.11</v>
      </c>
      <c r="AT58">
        <v>72.900000000000006</v>
      </c>
      <c r="AU58">
        <v>18.05</v>
      </c>
      <c r="AV58">
        <v>60</v>
      </c>
      <c r="AW58">
        <v>20</v>
      </c>
      <c r="AX58">
        <v>40</v>
      </c>
      <c r="AY58">
        <v>10</v>
      </c>
      <c r="AZ58">
        <v>50</v>
      </c>
      <c r="BA58">
        <v>5.91</v>
      </c>
      <c r="BB58">
        <v>138.6</v>
      </c>
      <c r="BC58">
        <v>59.4</v>
      </c>
    </row>
    <row r="59" spans="1:55">
      <c r="G59" t="s">
        <v>101</v>
      </c>
      <c r="H59" s="115">
        <v>178.69000000000003</v>
      </c>
      <c r="I59" s="88">
        <v>58.64</v>
      </c>
      <c r="J59" s="88">
        <v>2.71</v>
      </c>
      <c r="K59" s="88">
        <v>0</v>
      </c>
      <c r="L59" s="88">
        <v>12.4</v>
      </c>
      <c r="M59" s="116">
        <v>0</v>
      </c>
      <c r="N59" s="115">
        <v>257.96000000000004</v>
      </c>
      <c r="O59" s="88">
        <v>270.95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2.37</v>
      </c>
      <c r="Y59">
        <v>0</v>
      </c>
      <c r="Z59">
        <v>0</v>
      </c>
      <c r="AA59">
        <v>6.99</v>
      </c>
      <c r="AB59">
        <v>0</v>
      </c>
      <c r="AC59">
        <v>15.32</v>
      </c>
      <c r="AD59">
        <v>17.71</v>
      </c>
      <c r="AE59">
        <v>6.7</v>
      </c>
      <c r="AF59">
        <v>0</v>
      </c>
      <c r="AG59">
        <v>0.39</v>
      </c>
      <c r="AH59">
        <v>0.22</v>
      </c>
      <c r="AI59">
        <v>0.33</v>
      </c>
      <c r="AJ59">
        <v>0.56000000000000005</v>
      </c>
      <c r="AK59">
        <v>0.44</v>
      </c>
      <c r="AL59">
        <v>0.54</v>
      </c>
      <c r="AM59">
        <v>0.49</v>
      </c>
      <c r="AN59">
        <v>0.34</v>
      </c>
      <c r="AO59">
        <v>0.34</v>
      </c>
      <c r="AP59">
        <v>0</v>
      </c>
      <c r="AQ59">
        <v>0</v>
      </c>
      <c r="AR59">
        <v>53.85</v>
      </c>
      <c r="AS59">
        <v>204.11</v>
      </c>
      <c r="AT59">
        <v>72.900000000000006</v>
      </c>
      <c r="AU59">
        <v>18.05</v>
      </c>
      <c r="AV59">
        <v>60</v>
      </c>
      <c r="AW59">
        <v>20</v>
      </c>
      <c r="AX59">
        <v>40</v>
      </c>
      <c r="AY59">
        <v>10</v>
      </c>
      <c r="AZ59">
        <v>50</v>
      </c>
      <c r="BA59">
        <v>5.7</v>
      </c>
      <c r="BB59">
        <v>135.80000000000001</v>
      </c>
      <c r="BC59">
        <v>58.2</v>
      </c>
    </row>
    <row r="60" spans="1:55">
      <c r="G60" t="s">
        <v>102</v>
      </c>
      <c r="H60" s="115">
        <v>171.69000000000003</v>
      </c>
      <c r="I60" s="88">
        <v>55.64</v>
      </c>
      <c r="J60" s="88">
        <v>2.71</v>
      </c>
      <c r="K60" s="88">
        <v>0</v>
      </c>
      <c r="L60" s="88">
        <v>12.120000000000001</v>
      </c>
      <c r="M60" s="116">
        <v>0</v>
      </c>
      <c r="N60" s="115">
        <v>257.96000000000004</v>
      </c>
      <c r="O60" s="88">
        <v>270.95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2.37</v>
      </c>
      <c r="Y60">
        <v>0</v>
      </c>
      <c r="Z60">
        <v>0</v>
      </c>
      <c r="AA60">
        <v>6.99</v>
      </c>
      <c r="AB60">
        <v>0</v>
      </c>
      <c r="AC60">
        <v>15.32</v>
      </c>
      <c r="AD60">
        <v>17.71</v>
      </c>
      <c r="AE60">
        <v>6.7</v>
      </c>
      <c r="AF60">
        <v>0</v>
      </c>
      <c r="AG60">
        <v>0.39</v>
      </c>
      <c r="AH60">
        <v>0.22</v>
      </c>
      <c r="AI60">
        <v>0.33</v>
      </c>
      <c r="AJ60">
        <v>0.56000000000000005</v>
      </c>
      <c r="AK60">
        <v>0.44</v>
      </c>
      <c r="AL60">
        <v>0.54</v>
      </c>
      <c r="AM60">
        <v>0.49</v>
      </c>
      <c r="AN60">
        <v>0.34</v>
      </c>
      <c r="AO60">
        <v>0.34</v>
      </c>
      <c r="AP60">
        <v>0</v>
      </c>
      <c r="AQ60">
        <v>0</v>
      </c>
      <c r="AR60">
        <v>53.85</v>
      </c>
      <c r="AS60">
        <v>204.11</v>
      </c>
      <c r="AT60">
        <v>72.900000000000006</v>
      </c>
      <c r="AU60">
        <v>18.05</v>
      </c>
      <c r="AV60">
        <v>60</v>
      </c>
      <c r="AW60">
        <v>20</v>
      </c>
      <c r="AX60">
        <v>40</v>
      </c>
      <c r="AY60">
        <v>10</v>
      </c>
      <c r="AZ60">
        <v>50</v>
      </c>
      <c r="BA60">
        <v>5.42</v>
      </c>
      <c r="BB60">
        <v>128.80000000000001</v>
      </c>
      <c r="BC60">
        <v>55.2</v>
      </c>
    </row>
    <row r="61" spans="1:55">
      <c r="G61" t="s">
        <v>103</v>
      </c>
      <c r="H61" s="115">
        <v>168.89000000000001</v>
      </c>
      <c r="I61" s="88">
        <v>54.44</v>
      </c>
      <c r="J61" s="88">
        <v>2.71</v>
      </c>
      <c r="K61" s="88">
        <v>0</v>
      </c>
      <c r="L61" s="88">
        <v>11.83</v>
      </c>
      <c r="M61" s="116">
        <v>0</v>
      </c>
      <c r="N61" s="115">
        <v>257.96000000000004</v>
      </c>
      <c r="O61" s="88">
        <v>270.95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2.37</v>
      </c>
      <c r="Y61">
        <v>0</v>
      </c>
      <c r="Z61">
        <v>0</v>
      </c>
      <c r="AA61">
        <v>6.99</v>
      </c>
      <c r="AB61">
        <v>0</v>
      </c>
      <c r="AC61">
        <v>15.32</v>
      </c>
      <c r="AD61">
        <v>17.71</v>
      </c>
      <c r="AE61">
        <v>6.7</v>
      </c>
      <c r="AF61">
        <v>0</v>
      </c>
      <c r="AG61">
        <v>0.39</v>
      </c>
      <c r="AH61">
        <v>0.22</v>
      </c>
      <c r="AI61">
        <v>0.33</v>
      </c>
      <c r="AJ61">
        <v>0.56000000000000005</v>
      </c>
      <c r="AK61">
        <v>0.44</v>
      </c>
      <c r="AL61">
        <v>0.54</v>
      </c>
      <c r="AM61">
        <v>0.49</v>
      </c>
      <c r="AN61">
        <v>0.34</v>
      </c>
      <c r="AO61">
        <v>0.34</v>
      </c>
      <c r="AP61">
        <v>0</v>
      </c>
      <c r="AQ61">
        <v>0</v>
      </c>
      <c r="AR61">
        <v>53.85</v>
      </c>
      <c r="AS61">
        <v>204.11</v>
      </c>
      <c r="AT61">
        <v>72.900000000000006</v>
      </c>
      <c r="AU61">
        <v>18.05</v>
      </c>
      <c r="AV61">
        <v>60</v>
      </c>
      <c r="AW61">
        <v>20</v>
      </c>
      <c r="AX61">
        <v>40</v>
      </c>
      <c r="AY61">
        <v>10</v>
      </c>
      <c r="AZ61">
        <v>50</v>
      </c>
      <c r="BA61">
        <v>5.13</v>
      </c>
      <c r="BB61">
        <v>126</v>
      </c>
      <c r="BC61">
        <v>54</v>
      </c>
    </row>
    <row r="62" spans="1:55">
      <c r="G62" t="s">
        <v>104</v>
      </c>
      <c r="H62" s="115">
        <v>164.69</v>
      </c>
      <c r="I62" s="88">
        <v>52.64</v>
      </c>
      <c r="J62" s="88">
        <v>2.71</v>
      </c>
      <c r="K62" s="88">
        <v>0</v>
      </c>
      <c r="L62" s="88">
        <v>11.46</v>
      </c>
      <c r="M62" s="116">
        <v>0</v>
      </c>
      <c r="N62" s="115">
        <v>257.96000000000004</v>
      </c>
      <c r="O62" s="88">
        <v>270.95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2.37</v>
      </c>
      <c r="Y62">
        <v>0</v>
      </c>
      <c r="Z62">
        <v>0</v>
      </c>
      <c r="AA62">
        <v>6.99</v>
      </c>
      <c r="AB62">
        <v>0</v>
      </c>
      <c r="AC62">
        <v>15.32</v>
      </c>
      <c r="AD62">
        <v>17.71</v>
      </c>
      <c r="AE62">
        <v>6.7</v>
      </c>
      <c r="AF62">
        <v>0</v>
      </c>
      <c r="AG62">
        <v>0.39</v>
      </c>
      <c r="AH62">
        <v>0.22</v>
      </c>
      <c r="AI62">
        <v>0.33</v>
      </c>
      <c r="AJ62">
        <v>0.56000000000000005</v>
      </c>
      <c r="AK62">
        <v>0.44</v>
      </c>
      <c r="AL62">
        <v>0.54</v>
      </c>
      <c r="AM62">
        <v>0.49</v>
      </c>
      <c r="AN62">
        <v>0.34</v>
      </c>
      <c r="AO62">
        <v>0.34</v>
      </c>
      <c r="AP62">
        <v>0</v>
      </c>
      <c r="AQ62">
        <v>0</v>
      </c>
      <c r="AR62">
        <v>53.85</v>
      </c>
      <c r="AS62">
        <v>204.11</v>
      </c>
      <c r="AT62">
        <v>72.900000000000006</v>
      </c>
      <c r="AU62">
        <v>18.05</v>
      </c>
      <c r="AV62">
        <v>60</v>
      </c>
      <c r="AW62">
        <v>20</v>
      </c>
      <c r="AX62">
        <v>40</v>
      </c>
      <c r="AY62">
        <v>10</v>
      </c>
      <c r="AZ62">
        <v>50</v>
      </c>
      <c r="BA62">
        <v>4.76</v>
      </c>
      <c r="BB62">
        <v>121.8</v>
      </c>
      <c r="BC62">
        <v>52.2</v>
      </c>
    </row>
    <row r="63" spans="1:55">
      <c r="G63" t="s">
        <v>105</v>
      </c>
      <c r="H63" s="115">
        <v>153.49</v>
      </c>
      <c r="I63" s="88">
        <v>47.839999999999996</v>
      </c>
      <c r="J63" s="88">
        <v>2.81</v>
      </c>
      <c r="K63" s="88">
        <v>0</v>
      </c>
      <c r="L63" s="88">
        <v>11.2</v>
      </c>
      <c r="M63" s="116">
        <v>0</v>
      </c>
      <c r="N63" s="115">
        <v>257.96000000000004</v>
      </c>
      <c r="O63" s="88">
        <v>270.95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2.4700000000000002</v>
      </c>
      <c r="Y63">
        <v>0</v>
      </c>
      <c r="Z63">
        <v>0</v>
      </c>
      <c r="AA63">
        <v>6.99</v>
      </c>
      <c r="AB63">
        <v>0</v>
      </c>
      <c r="AC63">
        <v>15.32</v>
      </c>
      <c r="AD63">
        <v>17.71</v>
      </c>
      <c r="AE63">
        <v>6.7</v>
      </c>
      <c r="AF63">
        <v>0</v>
      </c>
      <c r="AG63">
        <v>0.39</v>
      </c>
      <c r="AH63">
        <v>0.22</v>
      </c>
      <c r="AI63">
        <v>0.33</v>
      </c>
      <c r="AJ63">
        <v>0.56000000000000005</v>
      </c>
      <c r="AK63">
        <v>0.44</v>
      </c>
      <c r="AL63">
        <v>0.54</v>
      </c>
      <c r="AM63">
        <v>0.49</v>
      </c>
      <c r="AN63">
        <v>0.34</v>
      </c>
      <c r="AO63">
        <v>0.34</v>
      </c>
      <c r="AP63">
        <v>0</v>
      </c>
      <c r="AQ63">
        <v>0</v>
      </c>
      <c r="AR63">
        <v>53.85</v>
      </c>
      <c r="AS63">
        <v>204.11</v>
      </c>
      <c r="AT63">
        <v>72.900000000000006</v>
      </c>
      <c r="AU63">
        <v>18.05</v>
      </c>
      <c r="AV63">
        <v>60</v>
      </c>
      <c r="AW63">
        <v>20</v>
      </c>
      <c r="AX63">
        <v>40</v>
      </c>
      <c r="AY63">
        <v>10</v>
      </c>
      <c r="AZ63">
        <v>50</v>
      </c>
      <c r="BA63">
        <v>4.5</v>
      </c>
      <c r="BB63">
        <v>110.6</v>
      </c>
      <c r="BC63">
        <v>47.4</v>
      </c>
    </row>
    <row r="64" spans="1:55">
      <c r="G64" t="s">
        <v>106</v>
      </c>
      <c r="H64" s="115">
        <v>144.39000000000001</v>
      </c>
      <c r="I64" s="88">
        <v>43.94</v>
      </c>
      <c r="J64" s="88">
        <v>2.81</v>
      </c>
      <c r="K64" s="88">
        <v>0</v>
      </c>
      <c r="L64" s="88">
        <v>10.79</v>
      </c>
      <c r="M64" s="116">
        <v>0</v>
      </c>
      <c r="N64" s="115">
        <v>257.96000000000004</v>
      </c>
      <c r="O64" s="88">
        <v>270.95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2.4700000000000002</v>
      </c>
      <c r="Y64">
        <v>0</v>
      </c>
      <c r="Z64">
        <v>0</v>
      </c>
      <c r="AA64">
        <v>6.99</v>
      </c>
      <c r="AB64">
        <v>0</v>
      </c>
      <c r="AC64">
        <v>15.32</v>
      </c>
      <c r="AD64">
        <v>17.71</v>
      </c>
      <c r="AE64">
        <v>6.7</v>
      </c>
      <c r="AF64">
        <v>0</v>
      </c>
      <c r="AG64">
        <v>0.39</v>
      </c>
      <c r="AH64">
        <v>0.22</v>
      </c>
      <c r="AI64">
        <v>0.33</v>
      </c>
      <c r="AJ64">
        <v>0.56000000000000005</v>
      </c>
      <c r="AK64">
        <v>0.44</v>
      </c>
      <c r="AL64">
        <v>0.54</v>
      </c>
      <c r="AM64">
        <v>0.49</v>
      </c>
      <c r="AN64">
        <v>0.34</v>
      </c>
      <c r="AO64">
        <v>0.34</v>
      </c>
      <c r="AP64">
        <v>0</v>
      </c>
      <c r="AQ64">
        <v>0</v>
      </c>
      <c r="AR64">
        <v>53.85</v>
      </c>
      <c r="AS64">
        <v>204.11</v>
      </c>
      <c r="AT64">
        <v>72.900000000000006</v>
      </c>
      <c r="AU64">
        <v>18.05</v>
      </c>
      <c r="AV64">
        <v>60</v>
      </c>
      <c r="AW64">
        <v>20</v>
      </c>
      <c r="AX64">
        <v>40</v>
      </c>
      <c r="AY64">
        <v>10</v>
      </c>
      <c r="AZ64">
        <v>50</v>
      </c>
      <c r="BA64">
        <v>4.09</v>
      </c>
      <c r="BB64">
        <v>101.5</v>
      </c>
      <c r="BC64">
        <v>43.5</v>
      </c>
    </row>
    <row r="65" spans="7:55">
      <c r="G65" t="s">
        <v>107</v>
      </c>
      <c r="H65" s="115">
        <v>133.89000000000001</v>
      </c>
      <c r="I65" s="88">
        <v>39.44</v>
      </c>
      <c r="J65" s="88">
        <v>2.81</v>
      </c>
      <c r="K65" s="88">
        <v>0</v>
      </c>
      <c r="L65" s="88">
        <v>10.34</v>
      </c>
      <c r="M65" s="116">
        <v>0</v>
      </c>
      <c r="N65" s="115">
        <v>257.96000000000004</v>
      </c>
      <c r="O65" s="88">
        <v>270.95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2.4700000000000002</v>
      </c>
      <c r="Y65">
        <v>0</v>
      </c>
      <c r="Z65">
        <v>0</v>
      </c>
      <c r="AA65">
        <v>6.99</v>
      </c>
      <c r="AB65">
        <v>0</v>
      </c>
      <c r="AC65">
        <v>15.32</v>
      </c>
      <c r="AD65">
        <v>17.71</v>
      </c>
      <c r="AE65">
        <v>6.7</v>
      </c>
      <c r="AF65">
        <v>0</v>
      </c>
      <c r="AG65">
        <v>0.39</v>
      </c>
      <c r="AH65">
        <v>0.22</v>
      </c>
      <c r="AI65">
        <v>0.33</v>
      </c>
      <c r="AJ65">
        <v>0.56000000000000005</v>
      </c>
      <c r="AK65">
        <v>0.44</v>
      </c>
      <c r="AL65">
        <v>0.54</v>
      </c>
      <c r="AM65">
        <v>0.49</v>
      </c>
      <c r="AN65">
        <v>0.34</v>
      </c>
      <c r="AO65">
        <v>0.34</v>
      </c>
      <c r="AP65">
        <v>0</v>
      </c>
      <c r="AQ65">
        <v>0</v>
      </c>
      <c r="AR65">
        <v>53.85</v>
      </c>
      <c r="AS65">
        <v>204.11</v>
      </c>
      <c r="AT65">
        <v>72.900000000000006</v>
      </c>
      <c r="AU65">
        <v>18.05</v>
      </c>
      <c r="AV65">
        <v>60</v>
      </c>
      <c r="AW65">
        <v>20</v>
      </c>
      <c r="AX65">
        <v>40</v>
      </c>
      <c r="AY65">
        <v>10</v>
      </c>
      <c r="AZ65">
        <v>50</v>
      </c>
      <c r="BA65">
        <v>3.64</v>
      </c>
      <c r="BB65">
        <v>91</v>
      </c>
      <c r="BC65">
        <v>39</v>
      </c>
    </row>
    <row r="66" spans="7:55">
      <c r="G66" t="s">
        <v>108</v>
      </c>
      <c r="H66" s="115">
        <v>122.69</v>
      </c>
      <c r="I66" s="88">
        <v>34.64</v>
      </c>
      <c r="J66" s="88">
        <v>2.81</v>
      </c>
      <c r="K66" s="88">
        <v>0</v>
      </c>
      <c r="L66" s="88">
        <v>9.83</v>
      </c>
      <c r="M66" s="116">
        <v>0</v>
      </c>
      <c r="N66" s="115">
        <v>257.96000000000004</v>
      </c>
      <c r="O66" s="88">
        <v>270.95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2.4700000000000002</v>
      </c>
      <c r="Y66">
        <v>0</v>
      </c>
      <c r="Z66">
        <v>0</v>
      </c>
      <c r="AA66">
        <v>6.99</v>
      </c>
      <c r="AB66">
        <v>0</v>
      </c>
      <c r="AC66">
        <v>15.32</v>
      </c>
      <c r="AD66">
        <v>17.71</v>
      </c>
      <c r="AE66">
        <v>6.7</v>
      </c>
      <c r="AF66">
        <v>0</v>
      </c>
      <c r="AG66">
        <v>0.39</v>
      </c>
      <c r="AH66">
        <v>0.22</v>
      </c>
      <c r="AI66">
        <v>0.33</v>
      </c>
      <c r="AJ66">
        <v>0.56000000000000005</v>
      </c>
      <c r="AK66">
        <v>0.44</v>
      </c>
      <c r="AL66">
        <v>0.54</v>
      </c>
      <c r="AM66">
        <v>0.49</v>
      </c>
      <c r="AN66">
        <v>0.34</v>
      </c>
      <c r="AO66">
        <v>0.34</v>
      </c>
      <c r="AP66">
        <v>0</v>
      </c>
      <c r="AQ66">
        <v>0</v>
      </c>
      <c r="AR66">
        <v>53.85</v>
      </c>
      <c r="AS66">
        <v>204.11</v>
      </c>
      <c r="AT66">
        <v>72.900000000000006</v>
      </c>
      <c r="AU66">
        <v>18.05</v>
      </c>
      <c r="AV66">
        <v>60</v>
      </c>
      <c r="AW66">
        <v>20</v>
      </c>
      <c r="AX66">
        <v>40</v>
      </c>
      <c r="AY66">
        <v>10</v>
      </c>
      <c r="AZ66">
        <v>50</v>
      </c>
      <c r="BA66">
        <v>3.13</v>
      </c>
      <c r="BB66">
        <v>79.8</v>
      </c>
      <c r="BC66">
        <v>34.200000000000003</v>
      </c>
    </row>
    <row r="67" spans="7:55">
      <c r="G67" t="s">
        <v>109</v>
      </c>
      <c r="H67" s="115">
        <v>210.03</v>
      </c>
      <c r="I67" s="88">
        <v>31.040000000000003</v>
      </c>
      <c r="J67" s="88">
        <v>2.81</v>
      </c>
      <c r="K67" s="88">
        <v>0</v>
      </c>
      <c r="L67" s="88">
        <v>9.32</v>
      </c>
      <c r="M67" s="116">
        <v>0</v>
      </c>
      <c r="N67" s="115">
        <v>257.96000000000004</v>
      </c>
      <c r="O67" s="88">
        <v>270.95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2.4700000000000002</v>
      </c>
      <c r="Y67">
        <v>0</v>
      </c>
      <c r="Z67">
        <v>0</v>
      </c>
      <c r="AA67">
        <v>6.99</v>
      </c>
      <c r="AB67">
        <v>0</v>
      </c>
      <c r="AC67">
        <v>15.32</v>
      </c>
      <c r="AD67">
        <v>17.71</v>
      </c>
      <c r="AE67">
        <v>6.7</v>
      </c>
      <c r="AF67">
        <v>95.74</v>
      </c>
      <c r="AG67">
        <v>0.39</v>
      </c>
      <c r="AH67">
        <v>0.22</v>
      </c>
      <c r="AI67">
        <v>0.33</v>
      </c>
      <c r="AJ67">
        <v>0.56000000000000005</v>
      </c>
      <c r="AK67">
        <v>0.44</v>
      </c>
      <c r="AL67">
        <v>0.54</v>
      </c>
      <c r="AM67">
        <v>0.49</v>
      </c>
      <c r="AN67">
        <v>0.34</v>
      </c>
      <c r="AO67">
        <v>0.34</v>
      </c>
      <c r="AP67">
        <v>0</v>
      </c>
      <c r="AQ67">
        <v>0</v>
      </c>
      <c r="AR67">
        <v>53.85</v>
      </c>
      <c r="AS67">
        <v>204.11</v>
      </c>
      <c r="AT67">
        <v>72.900000000000006</v>
      </c>
      <c r="AU67">
        <v>18.05</v>
      </c>
      <c r="AV67">
        <v>60</v>
      </c>
      <c r="AW67">
        <v>20</v>
      </c>
      <c r="AX67">
        <v>40</v>
      </c>
      <c r="AY67">
        <v>10</v>
      </c>
      <c r="AZ67">
        <v>50</v>
      </c>
      <c r="BA67">
        <v>2.62</v>
      </c>
      <c r="BB67">
        <v>71.400000000000006</v>
      </c>
      <c r="BC67">
        <v>30.6</v>
      </c>
    </row>
    <row r="68" spans="7:55">
      <c r="G68" t="s">
        <v>110</v>
      </c>
      <c r="H68" s="115">
        <v>199.53</v>
      </c>
      <c r="I68" s="88">
        <v>26.540000000000003</v>
      </c>
      <c r="J68" s="88">
        <v>2.81</v>
      </c>
      <c r="K68" s="88">
        <v>0</v>
      </c>
      <c r="L68" s="88">
        <v>8.83</v>
      </c>
      <c r="M68" s="116">
        <v>0</v>
      </c>
      <c r="N68" s="115">
        <v>257.96000000000004</v>
      </c>
      <c r="O68" s="88">
        <v>270.95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2.4700000000000002</v>
      </c>
      <c r="Y68">
        <v>0</v>
      </c>
      <c r="Z68">
        <v>0</v>
      </c>
      <c r="AA68">
        <v>6.99</v>
      </c>
      <c r="AB68">
        <v>0</v>
      </c>
      <c r="AC68">
        <v>15.32</v>
      </c>
      <c r="AD68">
        <v>17.71</v>
      </c>
      <c r="AE68">
        <v>6.7</v>
      </c>
      <c r="AF68">
        <v>95.74</v>
      </c>
      <c r="AG68">
        <v>0.39</v>
      </c>
      <c r="AH68">
        <v>0.22</v>
      </c>
      <c r="AI68">
        <v>0.33</v>
      </c>
      <c r="AJ68">
        <v>0.56000000000000005</v>
      </c>
      <c r="AK68">
        <v>0.44</v>
      </c>
      <c r="AL68">
        <v>0.54</v>
      </c>
      <c r="AM68">
        <v>0.49</v>
      </c>
      <c r="AN68">
        <v>0.34</v>
      </c>
      <c r="AO68">
        <v>0.34</v>
      </c>
      <c r="AP68">
        <v>0</v>
      </c>
      <c r="AQ68">
        <v>0</v>
      </c>
      <c r="AR68">
        <v>53.85</v>
      </c>
      <c r="AS68">
        <v>204.11</v>
      </c>
      <c r="AT68">
        <v>72.900000000000006</v>
      </c>
      <c r="AU68">
        <v>18.05</v>
      </c>
      <c r="AV68">
        <v>60</v>
      </c>
      <c r="AW68">
        <v>20</v>
      </c>
      <c r="AX68">
        <v>40</v>
      </c>
      <c r="AY68">
        <v>10</v>
      </c>
      <c r="AZ68">
        <v>50</v>
      </c>
      <c r="BA68">
        <v>2.13</v>
      </c>
      <c r="BB68">
        <v>60.9</v>
      </c>
      <c r="BC68">
        <v>26.1</v>
      </c>
    </row>
    <row r="69" spans="7:55">
      <c r="G69" t="s">
        <v>111</v>
      </c>
      <c r="H69" s="115">
        <v>191.13</v>
      </c>
      <c r="I69" s="88">
        <v>37.299999999999997</v>
      </c>
      <c r="J69" s="88">
        <v>2.81</v>
      </c>
      <c r="K69" s="88">
        <v>0</v>
      </c>
      <c r="L69" s="88">
        <v>8.370000000000001</v>
      </c>
      <c r="M69" s="116">
        <v>0</v>
      </c>
      <c r="N69" s="115">
        <v>257.96000000000004</v>
      </c>
      <c r="O69" s="88">
        <v>270.95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2.4700000000000002</v>
      </c>
      <c r="Y69">
        <v>0</v>
      </c>
      <c r="Z69">
        <v>14.36</v>
      </c>
      <c r="AA69">
        <v>6.99</v>
      </c>
      <c r="AB69">
        <v>0</v>
      </c>
      <c r="AC69">
        <v>15.32</v>
      </c>
      <c r="AD69">
        <v>17.71</v>
      </c>
      <c r="AE69">
        <v>6.7</v>
      </c>
      <c r="AF69">
        <v>95.74</v>
      </c>
      <c r="AG69">
        <v>0.39</v>
      </c>
      <c r="AH69">
        <v>0.22</v>
      </c>
      <c r="AI69">
        <v>0.33</v>
      </c>
      <c r="AJ69">
        <v>0.56000000000000005</v>
      </c>
      <c r="AK69">
        <v>0.44</v>
      </c>
      <c r="AL69">
        <v>0.54</v>
      </c>
      <c r="AM69">
        <v>0.49</v>
      </c>
      <c r="AN69">
        <v>0.34</v>
      </c>
      <c r="AO69">
        <v>0.34</v>
      </c>
      <c r="AP69">
        <v>0</v>
      </c>
      <c r="AQ69">
        <v>0</v>
      </c>
      <c r="AR69">
        <v>53.85</v>
      </c>
      <c r="AS69">
        <v>204.11</v>
      </c>
      <c r="AT69">
        <v>72.900000000000006</v>
      </c>
      <c r="AU69">
        <v>18.05</v>
      </c>
      <c r="AV69">
        <v>60</v>
      </c>
      <c r="AW69">
        <v>20</v>
      </c>
      <c r="AX69">
        <v>40</v>
      </c>
      <c r="AY69">
        <v>10</v>
      </c>
      <c r="AZ69">
        <v>50</v>
      </c>
      <c r="BA69">
        <v>1.67</v>
      </c>
      <c r="BB69">
        <v>52.5</v>
      </c>
      <c r="BC69">
        <v>22.5</v>
      </c>
    </row>
    <row r="70" spans="7:55">
      <c r="G70" t="s">
        <v>112</v>
      </c>
      <c r="H70" s="115">
        <v>177.13</v>
      </c>
      <c r="I70" s="88">
        <v>60.019999999999996</v>
      </c>
      <c r="J70" s="88">
        <v>2.81</v>
      </c>
      <c r="K70" s="88">
        <v>0</v>
      </c>
      <c r="L70" s="88">
        <v>7.93</v>
      </c>
      <c r="M70" s="116">
        <v>0</v>
      </c>
      <c r="N70" s="115">
        <v>257.96000000000004</v>
      </c>
      <c r="O70" s="88">
        <v>270.95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2.4700000000000002</v>
      </c>
      <c r="Y70">
        <v>0</v>
      </c>
      <c r="Z70">
        <v>43.08</v>
      </c>
      <c r="AA70">
        <v>6.99</v>
      </c>
      <c r="AB70">
        <v>0</v>
      </c>
      <c r="AC70">
        <v>15.32</v>
      </c>
      <c r="AD70">
        <v>17.71</v>
      </c>
      <c r="AE70">
        <v>6.7</v>
      </c>
      <c r="AF70">
        <v>95.74</v>
      </c>
      <c r="AG70">
        <v>0.39</v>
      </c>
      <c r="AH70">
        <v>0.22</v>
      </c>
      <c r="AI70">
        <v>0.33</v>
      </c>
      <c r="AJ70">
        <v>0.56000000000000005</v>
      </c>
      <c r="AK70">
        <v>0.44</v>
      </c>
      <c r="AL70">
        <v>0.54</v>
      </c>
      <c r="AM70">
        <v>0.49</v>
      </c>
      <c r="AN70">
        <v>0.34</v>
      </c>
      <c r="AO70">
        <v>0.34</v>
      </c>
      <c r="AP70">
        <v>0</v>
      </c>
      <c r="AQ70">
        <v>0</v>
      </c>
      <c r="AR70">
        <v>53.85</v>
      </c>
      <c r="AS70">
        <v>204.11</v>
      </c>
      <c r="AT70">
        <v>72.900000000000006</v>
      </c>
      <c r="AU70">
        <v>18.05</v>
      </c>
      <c r="AV70">
        <v>60</v>
      </c>
      <c r="AW70">
        <v>20</v>
      </c>
      <c r="AX70">
        <v>40</v>
      </c>
      <c r="AY70">
        <v>10</v>
      </c>
      <c r="AZ70">
        <v>50</v>
      </c>
      <c r="BA70">
        <v>1.23</v>
      </c>
      <c r="BB70">
        <v>38.5</v>
      </c>
      <c r="BC70">
        <v>16.5</v>
      </c>
    </row>
    <row r="71" spans="7:55">
      <c r="G71" t="s">
        <v>113</v>
      </c>
      <c r="H71" s="115">
        <v>209.09000000000003</v>
      </c>
      <c r="I71" s="88">
        <v>73.169999999999987</v>
      </c>
      <c r="J71" s="88">
        <v>2.81</v>
      </c>
      <c r="K71" s="88">
        <v>0</v>
      </c>
      <c r="L71" s="88">
        <v>7.5</v>
      </c>
      <c r="M71" s="116">
        <v>0</v>
      </c>
      <c r="N71" s="115">
        <v>257.96000000000004</v>
      </c>
      <c r="O71" s="88">
        <v>270.95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2.4700000000000002</v>
      </c>
      <c r="Y71">
        <v>45.96</v>
      </c>
      <c r="Z71">
        <v>62.23</v>
      </c>
      <c r="AA71">
        <v>6.99</v>
      </c>
      <c r="AB71">
        <v>0</v>
      </c>
      <c r="AC71">
        <v>15.32</v>
      </c>
      <c r="AD71">
        <v>17.71</v>
      </c>
      <c r="AE71">
        <v>6.7</v>
      </c>
      <c r="AF71">
        <v>95.74</v>
      </c>
      <c r="AG71">
        <v>0.39</v>
      </c>
      <c r="AH71">
        <v>0.22</v>
      </c>
      <c r="AI71">
        <v>0.33</v>
      </c>
      <c r="AJ71">
        <v>0.56000000000000005</v>
      </c>
      <c r="AK71">
        <v>0.44</v>
      </c>
      <c r="AL71">
        <v>0.54</v>
      </c>
      <c r="AM71">
        <v>0.49</v>
      </c>
      <c r="AN71">
        <v>0.34</v>
      </c>
      <c r="AO71">
        <v>0.34</v>
      </c>
      <c r="AP71">
        <v>0</v>
      </c>
      <c r="AQ71">
        <v>0</v>
      </c>
      <c r="AR71">
        <v>53.85</v>
      </c>
      <c r="AS71">
        <v>204.11</v>
      </c>
      <c r="AT71">
        <v>72.900000000000006</v>
      </c>
      <c r="AU71">
        <v>18.05</v>
      </c>
      <c r="AV71">
        <v>60</v>
      </c>
      <c r="AW71">
        <v>20</v>
      </c>
      <c r="AX71">
        <v>40</v>
      </c>
      <c r="AY71">
        <v>10</v>
      </c>
      <c r="AZ71">
        <v>50</v>
      </c>
      <c r="BA71">
        <v>0.8</v>
      </c>
      <c r="BB71">
        <v>24.5</v>
      </c>
      <c r="BC71">
        <v>10.5</v>
      </c>
    </row>
    <row r="72" spans="7:55">
      <c r="G72" t="s">
        <v>114</v>
      </c>
      <c r="H72" s="115">
        <v>257.95</v>
      </c>
      <c r="I72" s="88">
        <v>87.82</v>
      </c>
      <c r="J72" s="88">
        <v>2.81</v>
      </c>
      <c r="K72" s="88">
        <v>0</v>
      </c>
      <c r="L72" s="88">
        <v>7.16</v>
      </c>
      <c r="M72" s="116">
        <v>0</v>
      </c>
      <c r="N72" s="115">
        <v>257.96000000000004</v>
      </c>
      <c r="O72" s="88">
        <v>270.95</v>
      </c>
      <c r="P72" s="88">
        <v>0</v>
      </c>
      <c r="Q72" s="88">
        <v>0</v>
      </c>
      <c r="R72" s="88">
        <v>0</v>
      </c>
      <c r="S72" s="116">
        <v>0</v>
      </c>
      <c r="W72">
        <v>59.36</v>
      </c>
      <c r="X72">
        <v>2.4700000000000002</v>
      </c>
      <c r="Y72">
        <v>45.96</v>
      </c>
      <c r="Z72">
        <v>81.38</v>
      </c>
      <c r="AA72">
        <v>6.99</v>
      </c>
      <c r="AB72">
        <v>0</v>
      </c>
      <c r="AC72">
        <v>15.32</v>
      </c>
      <c r="AD72">
        <v>17.71</v>
      </c>
      <c r="AE72">
        <v>6.7</v>
      </c>
      <c r="AF72">
        <v>95.74</v>
      </c>
      <c r="AG72">
        <v>0.39</v>
      </c>
      <c r="AH72">
        <v>0.22</v>
      </c>
      <c r="AI72">
        <v>0.33</v>
      </c>
      <c r="AJ72">
        <v>0.56000000000000005</v>
      </c>
      <c r="AK72">
        <v>0.44</v>
      </c>
      <c r="AL72">
        <v>0.54</v>
      </c>
      <c r="AM72">
        <v>0.49</v>
      </c>
      <c r="AN72">
        <v>0.34</v>
      </c>
      <c r="AO72">
        <v>0.34</v>
      </c>
      <c r="AP72">
        <v>0</v>
      </c>
      <c r="AQ72">
        <v>0</v>
      </c>
      <c r="AR72">
        <v>53.85</v>
      </c>
      <c r="AS72">
        <v>204.11</v>
      </c>
      <c r="AT72">
        <v>72.900000000000006</v>
      </c>
      <c r="AU72">
        <v>18.05</v>
      </c>
      <c r="AV72">
        <v>60</v>
      </c>
      <c r="AW72">
        <v>20</v>
      </c>
      <c r="AX72">
        <v>40</v>
      </c>
      <c r="AY72">
        <v>10</v>
      </c>
      <c r="AZ72">
        <v>50</v>
      </c>
      <c r="BA72">
        <v>0.46</v>
      </c>
      <c r="BB72">
        <v>14</v>
      </c>
      <c r="BC72">
        <v>6</v>
      </c>
    </row>
    <row r="73" spans="7:55">
      <c r="G73" t="s">
        <v>115</v>
      </c>
      <c r="H73" s="115">
        <v>296.02</v>
      </c>
      <c r="I73" s="88">
        <v>93.19</v>
      </c>
      <c r="J73" s="88">
        <v>2.81</v>
      </c>
      <c r="K73" s="88">
        <v>0</v>
      </c>
      <c r="L73" s="88">
        <v>6.95</v>
      </c>
      <c r="M73" s="116">
        <v>0</v>
      </c>
      <c r="N73" s="115">
        <v>257.96000000000004</v>
      </c>
      <c r="O73" s="88">
        <v>270.95</v>
      </c>
      <c r="P73" s="88">
        <v>0</v>
      </c>
      <c r="Q73" s="88">
        <v>0</v>
      </c>
      <c r="R73" s="88">
        <v>0</v>
      </c>
      <c r="S73" s="116">
        <v>0</v>
      </c>
      <c r="W73">
        <v>74.680000000000007</v>
      </c>
      <c r="X73">
        <v>2.4700000000000002</v>
      </c>
      <c r="Y73">
        <v>45.96</v>
      </c>
      <c r="Z73">
        <v>90.95</v>
      </c>
      <c r="AA73">
        <v>6.99</v>
      </c>
      <c r="AB73">
        <v>32.549999999999997</v>
      </c>
      <c r="AC73">
        <v>15.32</v>
      </c>
      <c r="AD73">
        <v>17.71</v>
      </c>
      <c r="AE73">
        <v>6.7</v>
      </c>
      <c r="AF73">
        <v>95.74</v>
      </c>
      <c r="AG73">
        <v>0.39</v>
      </c>
      <c r="AH73">
        <v>0.22</v>
      </c>
      <c r="AI73">
        <v>0.33</v>
      </c>
      <c r="AJ73">
        <v>0.56000000000000005</v>
      </c>
      <c r="AK73">
        <v>0.44</v>
      </c>
      <c r="AL73">
        <v>0.54</v>
      </c>
      <c r="AM73">
        <v>0.49</v>
      </c>
      <c r="AN73">
        <v>0.34</v>
      </c>
      <c r="AO73">
        <v>0.34</v>
      </c>
      <c r="AP73">
        <v>0</v>
      </c>
      <c r="AQ73">
        <v>0</v>
      </c>
      <c r="AR73">
        <v>53.85</v>
      </c>
      <c r="AS73">
        <v>204.11</v>
      </c>
      <c r="AT73">
        <v>72.900000000000006</v>
      </c>
      <c r="AU73">
        <v>18.05</v>
      </c>
      <c r="AV73">
        <v>60</v>
      </c>
      <c r="AW73">
        <v>20</v>
      </c>
      <c r="AX73">
        <v>40</v>
      </c>
      <c r="AY73">
        <v>10</v>
      </c>
      <c r="AZ73">
        <v>50</v>
      </c>
      <c r="BA73">
        <v>0.25</v>
      </c>
      <c r="BB73">
        <v>4.2</v>
      </c>
      <c r="BC73">
        <v>1.8</v>
      </c>
    </row>
    <row r="74" spans="7:55">
      <c r="G74" t="s">
        <v>116</v>
      </c>
      <c r="H74" s="115">
        <v>293.21999999999997</v>
      </c>
      <c r="I74" s="88">
        <v>111.13999999999999</v>
      </c>
      <c r="J74" s="88">
        <v>2.81</v>
      </c>
      <c r="K74" s="88">
        <v>0</v>
      </c>
      <c r="L74" s="88">
        <v>6.8</v>
      </c>
      <c r="M74" s="116">
        <v>0</v>
      </c>
      <c r="N74" s="115">
        <v>257.96000000000004</v>
      </c>
      <c r="O74" s="88">
        <v>270.95</v>
      </c>
      <c r="P74" s="88">
        <v>0</v>
      </c>
      <c r="Q74" s="88">
        <v>0</v>
      </c>
      <c r="R74" s="88">
        <v>0</v>
      </c>
      <c r="S74" s="116">
        <v>0</v>
      </c>
      <c r="W74">
        <v>74.680000000000007</v>
      </c>
      <c r="X74">
        <v>2.4700000000000002</v>
      </c>
      <c r="Y74">
        <v>45.96</v>
      </c>
      <c r="Z74">
        <v>110.1</v>
      </c>
      <c r="AA74">
        <v>6.99</v>
      </c>
      <c r="AB74">
        <v>32.549999999999997</v>
      </c>
      <c r="AC74">
        <v>15.32</v>
      </c>
      <c r="AD74">
        <v>17.71</v>
      </c>
      <c r="AE74">
        <v>6.7</v>
      </c>
      <c r="AF74">
        <v>95.74</v>
      </c>
      <c r="AG74">
        <v>0.39</v>
      </c>
      <c r="AH74">
        <v>0.22</v>
      </c>
      <c r="AI74">
        <v>0.33</v>
      </c>
      <c r="AJ74">
        <v>0.56000000000000005</v>
      </c>
      <c r="AK74">
        <v>0.44</v>
      </c>
      <c r="AL74">
        <v>0.54</v>
      </c>
      <c r="AM74">
        <v>0.49</v>
      </c>
      <c r="AN74">
        <v>0.34</v>
      </c>
      <c r="AO74">
        <v>0.34</v>
      </c>
      <c r="AP74">
        <v>0</v>
      </c>
      <c r="AQ74">
        <v>0</v>
      </c>
      <c r="AR74">
        <v>53.85</v>
      </c>
      <c r="AS74">
        <v>204.11</v>
      </c>
      <c r="AT74">
        <v>72.900000000000006</v>
      </c>
      <c r="AU74">
        <v>18.05</v>
      </c>
      <c r="AV74">
        <v>60</v>
      </c>
      <c r="AW74">
        <v>20</v>
      </c>
      <c r="AX74">
        <v>40</v>
      </c>
      <c r="AY74">
        <v>10</v>
      </c>
      <c r="AZ74">
        <v>50</v>
      </c>
      <c r="BA74">
        <v>0.1</v>
      </c>
      <c r="BB74">
        <v>1.4</v>
      </c>
      <c r="BC74">
        <v>0.6</v>
      </c>
    </row>
    <row r="75" spans="7:55">
      <c r="G75" t="s">
        <v>117</v>
      </c>
      <c r="H75" s="115">
        <v>291.83</v>
      </c>
      <c r="I75" s="88">
        <v>53.089999999999996</v>
      </c>
      <c r="J75" s="88">
        <v>2.81</v>
      </c>
      <c r="K75" s="88">
        <v>0</v>
      </c>
      <c r="L75" s="88">
        <v>6.7</v>
      </c>
      <c r="M75" s="116">
        <v>0</v>
      </c>
      <c r="N75" s="115">
        <v>107.19</v>
      </c>
      <c r="O75" s="88">
        <v>198.05</v>
      </c>
      <c r="P75" s="88">
        <v>0</v>
      </c>
      <c r="Q75" s="88">
        <v>0</v>
      </c>
      <c r="R75" s="88">
        <v>0</v>
      </c>
      <c r="S75" s="116">
        <v>0</v>
      </c>
      <c r="W75">
        <v>74.680000000000007</v>
      </c>
      <c r="X75">
        <v>2.4700000000000002</v>
      </c>
      <c r="Y75">
        <v>45.96</v>
      </c>
      <c r="Z75">
        <v>52.66</v>
      </c>
      <c r="AA75">
        <v>6.99</v>
      </c>
      <c r="AB75">
        <v>32.549999999999997</v>
      </c>
      <c r="AC75">
        <v>15.32</v>
      </c>
      <c r="AD75">
        <v>17.71</v>
      </c>
      <c r="AE75">
        <v>6.7</v>
      </c>
      <c r="AF75">
        <v>95.74</v>
      </c>
      <c r="AG75">
        <v>0.39</v>
      </c>
      <c r="AH75">
        <v>0.22</v>
      </c>
      <c r="AI75">
        <v>0.33</v>
      </c>
      <c r="AJ75">
        <v>0.56000000000000005</v>
      </c>
      <c r="AK75">
        <v>0.43</v>
      </c>
      <c r="AL75">
        <v>0.55000000000000004</v>
      </c>
      <c r="AM75">
        <v>0.49</v>
      </c>
      <c r="AN75">
        <v>0.34</v>
      </c>
      <c r="AO75">
        <v>0.34</v>
      </c>
      <c r="AP75">
        <v>0</v>
      </c>
      <c r="AQ75">
        <v>53.34</v>
      </c>
      <c r="AR75">
        <v>53.85</v>
      </c>
      <c r="AS75">
        <v>0</v>
      </c>
      <c r="AT75">
        <v>0</v>
      </c>
      <c r="AU75">
        <v>18.05</v>
      </c>
      <c r="AV75">
        <v>60</v>
      </c>
      <c r="AW75">
        <v>20</v>
      </c>
      <c r="AX75">
        <v>40</v>
      </c>
      <c r="AY75">
        <v>10</v>
      </c>
      <c r="AZ75">
        <v>50</v>
      </c>
      <c r="BA75">
        <v>0</v>
      </c>
      <c r="BB75">
        <v>0</v>
      </c>
      <c r="BC75">
        <v>0</v>
      </c>
    </row>
    <row r="76" spans="7:55">
      <c r="G76" t="s">
        <v>118</v>
      </c>
      <c r="H76" s="115">
        <v>291.83</v>
      </c>
      <c r="I76" s="88">
        <v>62.66</v>
      </c>
      <c r="J76" s="88">
        <v>2.81</v>
      </c>
      <c r="K76" s="88">
        <v>0</v>
      </c>
      <c r="L76" s="88">
        <v>6.7</v>
      </c>
      <c r="M76" s="116">
        <v>0</v>
      </c>
      <c r="N76" s="115">
        <v>107.19</v>
      </c>
      <c r="O76" s="88">
        <v>198.05</v>
      </c>
      <c r="P76" s="88">
        <v>0</v>
      </c>
      <c r="Q76" s="88">
        <v>0</v>
      </c>
      <c r="R76" s="88">
        <v>0</v>
      </c>
      <c r="S76" s="116">
        <v>0</v>
      </c>
      <c r="W76">
        <v>74.680000000000007</v>
      </c>
      <c r="X76">
        <v>2.4700000000000002</v>
      </c>
      <c r="Y76">
        <v>45.96</v>
      </c>
      <c r="Z76">
        <v>62.23</v>
      </c>
      <c r="AA76">
        <v>6.99</v>
      </c>
      <c r="AB76">
        <v>32.549999999999997</v>
      </c>
      <c r="AC76">
        <v>15.32</v>
      </c>
      <c r="AD76">
        <v>17.71</v>
      </c>
      <c r="AE76">
        <v>6.7</v>
      </c>
      <c r="AF76">
        <v>95.74</v>
      </c>
      <c r="AG76">
        <v>0.39</v>
      </c>
      <c r="AH76">
        <v>0.22</v>
      </c>
      <c r="AI76">
        <v>0.33</v>
      </c>
      <c r="AJ76">
        <v>0.56000000000000005</v>
      </c>
      <c r="AK76">
        <v>0.43</v>
      </c>
      <c r="AL76">
        <v>0.55000000000000004</v>
      </c>
      <c r="AM76">
        <v>0.49</v>
      </c>
      <c r="AN76">
        <v>0.34</v>
      </c>
      <c r="AO76">
        <v>0.34</v>
      </c>
      <c r="AP76">
        <v>0</v>
      </c>
      <c r="AQ76">
        <v>53.34</v>
      </c>
      <c r="AR76">
        <v>53.85</v>
      </c>
      <c r="AS76">
        <v>0</v>
      </c>
      <c r="AT76">
        <v>0</v>
      </c>
      <c r="AU76">
        <v>18.05</v>
      </c>
      <c r="AV76">
        <v>60</v>
      </c>
      <c r="AW76">
        <v>20</v>
      </c>
      <c r="AX76">
        <v>40</v>
      </c>
      <c r="AY76">
        <v>10</v>
      </c>
      <c r="AZ76">
        <v>50</v>
      </c>
      <c r="BA76">
        <v>0</v>
      </c>
      <c r="BB76">
        <v>0</v>
      </c>
      <c r="BC76">
        <v>0</v>
      </c>
    </row>
    <row r="77" spans="7:55">
      <c r="G77" t="s">
        <v>119</v>
      </c>
      <c r="H77" s="115">
        <v>291.83</v>
      </c>
      <c r="I77" s="88">
        <v>62.66</v>
      </c>
      <c r="J77" s="88">
        <v>2.81</v>
      </c>
      <c r="K77" s="88">
        <v>0</v>
      </c>
      <c r="L77" s="88">
        <v>6.7</v>
      </c>
      <c r="M77" s="116">
        <v>0</v>
      </c>
      <c r="N77" s="115">
        <v>107.19</v>
      </c>
      <c r="O77" s="88">
        <v>198.05</v>
      </c>
      <c r="P77" s="88">
        <v>0</v>
      </c>
      <c r="Q77" s="88">
        <v>0</v>
      </c>
      <c r="R77" s="88">
        <v>0</v>
      </c>
      <c r="S77" s="116">
        <v>0</v>
      </c>
      <c r="W77">
        <v>74.680000000000007</v>
      </c>
      <c r="X77">
        <v>2.4700000000000002</v>
      </c>
      <c r="Y77">
        <v>45.96</v>
      </c>
      <c r="Z77">
        <v>62.23</v>
      </c>
      <c r="AA77">
        <v>6.99</v>
      </c>
      <c r="AB77">
        <v>32.549999999999997</v>
      </c>
      <c r="AC77">
        <v>15.32</v>
      </c>
      <c r="AD77">
        <v>17.71</v>
      </c>
      <c r="AE77">
        <v>6.7</v>
      </c>
      <c r="AF77">
        <v>95.74</v>
      </c>
      <c r="AG77">
        <v>0.39</v>
      </c>
      <c r="AH77">
        <v>0.22</v>
      </c>
      <c r="AI77">
        <v>0.33</v>
      </c>
      <c r="AJ77">
        <v>0.56000000000000005</v>
      </c>
      <c r="AK77">
        <v>0.43</v>
      </c>
      <c r="AL77">
        <v>0.55000000000000004</v>
      </c>
      <c r="AM77">
        <v>0.49</v>
      </c>
      <c r="AN77">
        <v>0.34</v>
      </c>
      <c r="AO77">
        <v>0.34</v>
      </c>
      <c r="AP77">
        <v>0</v>
      </c>
      <c r="AQ77">
        <v>53.34</v>
      </c>
      <c r="AR77">
        <v>53.85</v>
      </c>
      <c r="AS77">
        <v>0</v>
      </c>
      <c r="AT77">
        <v>0</v>
      </c>
      <c r="AU77">
        <v>18.05</v>
      </c>
      <c r="AV77">
        <v>60</v>
      </c>
      <c r="AW77">
        <v>20</v>
      </c>
      <c r="AX77">
        <v>40</v>
      </c>
      <c r="AY77">
        <v>10</v>
      </c>
      <c r="AZ77">
        <v>50</v>
      </c>
      <c r="BA77">
        <v>0</v>
      </c>
      <c r="BB77">
        <v>0</v>
      </c>
      <c r="BC77">
        <v>0</v>
      </c>
    </row>
    <row r="78" spans="7:55">
      <c r="G78" t="s">
        <v>120</v>
      </c>
      <c r="H78" s="115">
        <v>291.83</v>
      </c>
      <c r="I78" s="88">
        <v>62.66</v>
      </c>
      <c r="J78" s="88">
        <v>2.81</v>
      </c>
      <c r="K78" s="88">
        <v>0</v>
      </c>
      <c r="L78" s="88">
        <v>6.7</v>
      </c>
      <c r="M78" s="116">
        <v>0</v>
      </c>
      <c r="N78" s="115">
        <v>107.19</v>
      </c>
      <c r="O78" s="88">
        <v>198.05</v>
      </c>
      <c r="P78" s="88">
        <v>0</v>
      </c>
      <c r="Q78" s="88">
        <v>0</v>
      </c>
      <c r="R78" s="88">
        <v>0</v>
      </c>
      <c r="S78" s="116">
        <v>0</v>
      </c>
      <c r="W78">
        <v>74.680000000000007</v>
      </c>
      <c r="X78">
        <v>2.4700000000000002</v>
      </c>
      <c r="Y78">
        <v>45.96</v>
      </c>
      <c r="Z78">
        <v>62.23</v>
      </c>
      <c r="AA78">
        <v>6.99</v>
      </c>
      <c r="AB78">
        <v>32.549999999999997</v>
      </c>
      <c r="AC78">
        <v>15.32</v>
      </c>
      <c r="AD78">
        <v>17.71</v>
      </c>
      <c r="AE78">
        <v>6.7</v>
      </c>
      <c r="AF78">
        <v>95.74</v>
      </c>
      <c r="AG78">
        <v>0.39</v>
      </c>
      <c r="AH78">
        <v>0.22</v>
      </c>
      <c r="AI78">
        <v>0.33</v>
      </c>
      <c r="AJ78">
        <v>0.56000000000000005</v>
      </c>
      <c r="AK78">
        <v>0.43</v>
      </c>
      <c r="AL78">
        <v>0.55000000000000004</v>
      </c>
      <c r="AM78">
        <v>0.49</v>
      </c>
      <c r="AN78">
        <v>0.34</v>
      </c>
      <c r="AO78">
        <v>0.34</v>
      </c>
      <c r="AP78">
        <v>0</v>
      </c>
      <c r="AQ78">
        <v>53.34</v>
      </c>
      <c r="AR78">
        <v>53.85</v>
      </c>
      <c r="AS78">
        <v>0</v>
      </c>
      <c r="AT78">
        <v>0</v>
      </c>
      <c r="AU78">
        <v>18.05</v>
      </c>
      <c r="AV78">
        <v>60</v>
      </c>
      <c r="AW78">
        <v>20</v>
      </c>
      <c r="AX78">
        <v>40</v>
      </c>
      <c r="AY78">
        <v>10</v>
      </c>
      <c r="AZ78">
        <v>50</v>
      </c>
      <c r="BA78">
        <v>0</v>
      </c>
      <c r="BB78">
        <v>0</v>
      </c>
      <c r="BC78">
        <v>0</v>
      </c>
    </row>
    <row r="79" spans="7:55">
      <c r="G79" t="s">
        <v>121</v>
      </c>
      <c r="H79" s="115">
        <v>291.83</v>
      </c>
      <c r="I79" s="88">
        <v>62.66</v>
      </c>
      <c r="J79" s="88">
        <v>2.81</v>
      </c>
      <c r="K79" s="88">
        <v>0</v>
      </c>
      <c r="L79" s="88">
        <v>6.7</v>
      </c>
      <c r="M79" s="116">
        <v>0</v>
      </c>
      <c r="N79" s="115">
        <v>107.19</v>
      </c>
      <c r="O79" s="88">
        <v>198.05</v>
      </c>
      <c r="P79" s="88">
        <v>0</v>
      </c>
      <c r="Q79" s="88">
        <v>0</v>
      </c>
      <c r="R79" s="88">
        <v>0</v>
      </c>
      <c r="S79" s="116">
        <v>0</v>
      </c>
      <c r="W79">
        <v>74.680000000000007</v>
      </c>
      <c r="X79">
        <v>2.4700000000000002</v>
      </c>
      <c r="Y79">
        <v>45.96</v>
      </c>
      <c r="Z79">
        <v>62.23</v>
      </c>
      <c r="AA79">
        <v>6.99</v>
      </c>
      <c r="AB79">
        <v>32.549999999999997</v>
      </c>
      <c r="AC79">
        <v>15.32</v>
      </c>
      <c r="AD79">
        <v>17.71</v>
      </c>
      <c r="AE79">
        <v>6.7</v>
      </c>
      <c r="AF79">
        <v>95.74</v>
      </c>
      <c r="AG79">
        <v>0.39</v>
      </c>
      <c r="AH79">
        <v>0.22</v>
      </c>
      <c r="AI79">
        <v>0.33</v>
      </c>
      <c r="AJ79">
        <v>0.56000000000000005</v>
      </c>
      <c r="AK79">
        <v>0.43</v>
      </c>
      <c r="AL79">
        <v>0.55000000000000004</v>
      </c>
      <c r="AM79">
        <v>0.49</v>
      </c>
      <c r="AN79">
        <v>0.34</v>
      </c>
      <c r="AO79">
        <v>0.34</v>
      </c>
      <c r="AP79">
        <v>0</v>
      </c>
      <c r="AQ79">
        <v>53.34</v>
      </c>
      <c r="AR79">
        <v>53.85</v>
      </c>
      <c r="AS79">
        <v>0</v>
      </c>
      <c r="AT79">
        <v>0</v>
      </c>
      <c r="AU79">
        <v>18.05</v>
      </c>
      <c r="AV79">
        <v>60</v>
      </c>
      <c r="AW79">
        <v>20</v>
      </c>
      <c r="AX79">
        <v>40</v>
      </c>
      <c r="AY79">
        <v>10</v>
      </c>
      <c r="AZ79">
        <v>50</v>
      </c>
      <c r="BA79">
        <v>0</v>
      </c>
      <c r="BB79">
        <v>0</v>
      </c>
      <c r="BC79">
        <v>0</v>
      </c>
    </row>
    <row r="80" spans="7:55">
      <c r="G80" t="s">
        <v>122</v>
      </c>
      <c r="H80" s="115">
        <v>291.83</v>
      </c>
      <c r="I80" s="88">
        <v>67.45</v>
      </c>
      <c r="J80" s="88">
        <v>2.81</v>
      </c>
      <c r="K80" s="88">
        <v>0</v>
      </c>
      <c r="L80" s="88">
        <v>6.7</v>
      </c>
      <c r="M80" s="116">
        <v>0</v>
      </c>
      <c r="N80" s="115">
        <v>107.19</v>
      </c>
      <c r="O80" s="88">
        <v>198.05</v>
      </c>
      <c r="P80" s="88">
        <v>0</v>
      </c>
      <c r="Q80" s="88">
        <v>0</v>
      </c>
      <c r="R80" s="88">
        <v>0</v>
      </c>
      <c r="S80" s="116">
        <v>0</v>
      </c>
      <c r="W80">
        <v>74.680000000000007</v>
      </c>
      <c r="X80">
        <v>2.4700000000000002</v>
      </c>
      <c r="Y80">
        <v>45.96</v>
      </c>
      <c r="Z80">
        <v>67.02</v>
      </c>
      <c r="AA80">
        <v>6.99</v>
      </c>
      <c r="AB80">
        <v>32.549999999999997</v>
      </c>
      <c r="AC80">
        <v>15.32</v>
      </c>
      <c r="AD80">
        <v>17.71</v>
      </c>
      <c r="AE80">
        <v>6.7</v>
      </c>
      <c r="AF80">
        <v>95.74</v>
      </c>
      <c r="AG80">
        <v>0.39</v>
      </c>
      <c r="AH80">
        <v>0.22</v>
      </c>
      <c r="AI80">
        <v>0.33</v>
      </c>
      <c r="AJ80">
        <v>0.56000000000000005</v>
      </c>
      <c r="AK80">
        <v>0.43</v>
      </c>
      <c r="AL80">
        <v>0.55000000000000004</v>
      </c>
      <c r="AM80">
        <v>0.49</v>
      </c>
      <c r="AN80">
        <v>0.34</v>
      </c>
      <c r="AO80">
        <v>0.34</v>
      </c>
      <c r="AP80">
        <v>0</v>
      </c>
      <c r="AQ80">
        <v>53.34</v>
      </c>
      <c r="AR80">
        <v>53.85</v>
      </c>
      <c r="AS80">
        <v>0</v>
      </c>
      <c r="AT80">
        <v>0</v>
      </c>
      <c r="AU80">
        <v>18.05</v>
      </c>
      <c r="AV80">
        <v>60</v>
      </c>
      <c r="AW80">
        <v>20</v>
      </c>
      <c r="AX80">
        <v>40</v>
      </c>
      <c r="AY80">
        <v>10</v>
      </c>
      <c r="AZ80">
        <v>50</v>
      </c>
      <c r="BA80">
        <v>0</v>
      </c>
      <c r="BB80">
        <v>0</v>
      </c>
      <c r="BC80">
        <v>0</v>
      </c>
    </row>
    <row r="81" spans="7:55">
      <c r="G81" t="s">
        <v>123</v>
      </c>
      <c r="H81" s="115">
        <v>245.87000000000003</v>
      </c>
      <c r="I81" s="88">
        <v>72.23</v>
      </c>
      <c r="J81" s="88">
        <v>2.81</v>
      </c>
      <c r="K81" s="88">
        <v>0</v>
      </c>
      <c r="L81" s="88">
        <v>6.7</v>
      </c>
      <c r="M81" s="116">
        <v>0</v>
      </c>
      <c r="N81" s="115">
        <v>107.19</v>
      </c>
      <c r="O81" s="88">
        <v>198.05</v>
      </c>
      <c r="P81" s="88">
        <v>0</v>
      </c>
      <c r="Q81" s="88">
        <v>0</v>
      </c>
      <c r="R81" s="88">
        <v>0</v>
      </c>
      <c r="S81" s="116">
        <v>0</v>
      </c>
      <c r="W81">
        <v>74.680000000000007</v>
      </c>
      <c r="X81">
        <v>2.4700000000000002</v>
      </c>
      <c r="Y81">
        <v>0</v>
      </c>
      <c r="Z81">
        <v>71.8</v>
      </c>
      <c r="AA81">
        <v>6.99</v>
      </c>
      <c r="AB81">
        <v>32.549999999999997</v>
      </c>
      <c r="AC81">
        <v>15.32</v>
      </c>
      <c r="AD81">
        <v>17.71</v>
      </c>
      <c r="AE81">
        <v>6.7</v>
      </c>
      <c r="AF81">
        <v>95.74</v>
      </c>
      <c r="AG81">
        <v>0.39</v>
      </c>
      <c r="AH81">
        <v>0.22</v>
      </c>
      <c r="AI81">
        <v>0.33</v>
      </c>
      <c r="AJ81">
        <v>0.56000000000000005</v>
      </c>
      <c r="AK81">
        <v>0.43</v>
      </c>
      <c r="AL81">
        <v>0.55000000000000004</v>
      </c>
      <c r="AM81">
        <v>0.49</v>
      </c>
      <c r="AN81">
        <v>0.34</v>
      </c>
      <c r="AO81">
        <v>0.34</v>
      </c>
      <c r="AP81">
        <v>0</v>
      </c>
      <c r="AQ81">
        <v>53.34</v>
      </c>
      <c r="AR81">
        <v>53.85</v>
      </c>
      <c r="AS81">
        <v>0</v>
      </c>
      <c r="AT81">
        <v>0</v>
      </c>
      <c r="AU81">
        <v>18.05</v>
      </c>
      <c r="AV81">
        <v>60</v>
      </c>
      <c r="AW81">
        <v>20</v>
      </c>
      <c r="AX81">
        <v>40</v>
      </c>
      <c r="AY81">
        <v>10</v>
      </c>
      <c r="AZ81">
        <v>50</v>
      </c>
      <c r="BA81">
        <v>0</v>
      </c>
      <c r="BB81">
        <v>0</v>
      </c>
      <c r="BC81">
        <v>0</v>
      </c>
    </row>
    <row r="82" spans="7:55">
      <c r="G82" t="s">
        <v>124</v>
      </c>
      <c r="H82" s="115">
        <v>171.19000000000003</v>
      </c>
      <c r="I82" s="88">
        <v>62.66</v>
      </c>
      <c r="J82" s="88">
        <v>2.81</v>
      </c>
      <c r="K82" s="88">
        <v>0</v>
      </c>
      <c r="L82" s="88">
        <v>6.7</v>
      </c>
      <c r="M82" s="116">
        <v>0</v>
      </c>
      <c r="N82" s="115">
        <v>107.19</v>
      </c>
      <c r="O82" s="88">
        <v>198.05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2.4700000000000002</v>
      </c>
      <c r="Y82">
        <v>0</v>
      </c>
      <c r="Z82">
        <v>62.23</v>
      </c>
      <c r="AA82">
        <v>6.99</v>
      </c>
      <c r="AB82">
        <v>32.549999999999997</v>
      </c>
      <c r="AC82">
        <v>15.32</v>
      </c>
      <c r="AD82">
        <v>17.71</v>
      </c>
      <c r="AE82">
        <v>6.7</v>
      </c>
      <c r="AF82">
        <v>95.74</v>
      </c>
      <c r="AG82">
        <v>0.39</v>
      </c>
      <c r="AH82">
        <v>0.22</v>
      </c>
      <c r="AI82">
        <v>0.33</v>
      </c>
      <c r="AJ82">
        <v>0.56000000000000005</v>
      </c>
      <c r="AK82">
        <v>0.43</v>
      </c>
      <c r="AL82">
        <v>0.55000000000000004</v>
      </c>
      <c r="AM82">
        <v>0.49</v>
      </c>
      <c r="AN82">
        <v>0.34</v>
      </c>
      <c r="AO82">
        <v>0.34</v>
      </c>
      <c r="AP82">
        <v>0</v>
      </c>
      <c r="AQ82">
        <v>53.34</v>
      </c>
      <c r="AR82">
        <v>53.85</v>
      </c>
      <c r="AS82">
        <v>0</v>
      </c>
      <c r="AT82">
        <v>0</v>
      </c>
      <c r="AU82">
        <v>18.05</v>
      </c>
      <c r="AV82">
        <v>60</v>
      </c>
      <c r="AW82">
        <v>20</v>
      </c>
      <c r="AX82">
        <v>40</v>
      </c>
      <c r="AY82">
        <v>10</v>
      </c>
      <c r="AZ82">
        <v>50</v>
      </c>
      <c r="BA82">
        <v>0</v>
      </c>
      <c r="BB82">
        <v>0</v>
      </c>
      <c r="BC82">
        <v>0</v>
      </c>
    </row>
    <row r="83" spans="7:55">
      <c r="G83" t="s">
        <v>125</v>
      </c>
      <c r="H83" s="115">
        <v>42.900000000000013</v>
      </c>
      <c r="I83" s="88">
        <v>53.089999999999996</v>
      </c>
      <c r="J83" s="88">
        <v>2.81</v>
      </c>
      <c r="K83" s="88">
        <v>0</v>
      </c>
      <c r="L83" s="88">
        <v>6.7</v>
      </c>
      <c r="M83" s="116">
        <v>0</v>
      </c>
      <c r="N83" s="115">
        <v>107.19</v>
      </c>
      <c r="O83" s="88">
        <v>198.05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2.4700000000000002</v>
      </c>
      <c r="Y83">
        <v>0</v>
      </c>
      <c r="Z83">
        <v>52.66</v>
      </c>
      <c r="AA83">
        <v>6.99</v>
      </c>
      <c r="AB83">
        <v>0</v>
      </c>
      <c r="AC83">
        <v>15.32</v>
      </c>
      <c r="AD83">
        <v>17.71</v>
      </c>
      <c r="AE83">
        <v>6.7</v>
      </c>
      <c r="AF83">
        <v>0</v>
      </c>
      <c r="AG83">
        <v>0.39</v>
      </c>
      <c r="AH83">
        <v>0.24</v>
      </c>
      <c r="AI83">
        <v>0.35</v>
      </c>
      <c r="AJ83">
        <v>0.61</v>
      </c>
      <c r="AK83">
        <v>0.43</v>
      </c>
      <c r="AL83">
        <v>0.59</v>
      </c>
      <c r="AM83">
        <v>0.42</v>
      </c>
      <c r="AN83">
        <v>0.34</v>
      </c>
      <c r="AO83">
        <v>0.28000000000000003</v>
      </c>
      <c r="AP83">
        <v>0</v>
      </c>
      <c r="AQ83">
        <v>53.34</v>
      </c>
      <c r="AR83">
        <v>53.85</v>
      </c>
      <c r="AS83">
        <v>0</v>
      </c>
      <c r="AT83">
        <v>0</v>
      </c>
      <c r="AU83">
        <v>18.05</v>
      </c>
      <c r="AV83">
        <v>60</v>
      </c>
      <c r="AW83">
        <v>20</v>
      </c>
      <c r="AX83">
        <v>40</v>
      </c>
      <c r="AY83">
        <v>10</v>
      </c>
      <c r="AZ83">
        <v>50</v>
      </c>
      <c r="BA83">
        <v>0</v>
      </c>
      <c r="BB83">
        <v>0</v>
      </c>
      <c r="BC83">
        <v>0</v>
      </c>
    </row>
    <row r="84" spans="7:55">
      <c r="G84" t="s">
        <v>126</v>
      </c>
      <c r="H84" s="115">
        <v>42.900000000000013</v>
      </c>
      <c r="I84" s="88">
        <v>43.51</v>
      </c>
      <c r="J84" s="88">
        <v>2.81</v>
      </c>
      <c r="K84" s="88">
        <v>0</v>
      </c>
      <c r="L84" s="88">
        <v>6.7</v>
      </c>
      <c r="M84" s="116">
        <v>0</v>
      </c>
      <c r="N84" s="115">
        <v>107.19</v>
      </c>
      <c r="O84" s="88">
        <v>198.05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2.4700000000000002</v>
      </c>
      <c r="Y84">
        <v>0</v>
      </c>
      <c r="Z84">
        <v>43.08</v>
      </c>
      <c r="AA84">
        <v>6.99</v>
      </c>
      <c r="AB84">
        <v>0</v>
      </c>
      <c r="AC84">
        <v>15.32</v>
      </c>
      <c r="AD84">
        <v>17.71</v>
      </c>
      <c r="AE84">
        <v>6.7</v>
      </c>
      <c r="AF84">
        <v>0</v>
      </c>
      <c r="AG84">
        <v>0.39</v>
      </c>
      <c r="AH84">
        <v>0.24</v>
      </c>
      <c r="AI84">
        <v>0.35</v>
      </c>
      <c r="AJ84">
        <v>0.61</v>
      </c>
      <c r="AK84">
        <v>0.43</v>
      </c>
      <c r="AL84">
        <v>0.59</v>
      </c>
      <c r="AM84">
        <v>0.42</v>
      </c>
      <c r="AN84">
        <v>0.34</v>
      </c>
      <c r="AO84">
        <v>0.28000000000000003</v>
      </c>
      <c r="AP84">
        <v>0</v>
      </c>
      <c r="AQ84">
        <v>53.34</v>
      </c>
      <c r="AR84">
        <v>53.85</v>
      </c>
      <c r="AS84">
        <v>0</v>
      </c>
      <c r="AT84">
        <v>0</v>
      </c>
      <c r="AU84">
        <v>18.05</v>
      </c>
      <c r="AV84">
        <v>60</v>
      </c>
      <c r="AW84">
        <v>20</v>
      </c>
      <c r="AX84">
        <v>40</v>
      </c>
      <c r="AY84">
        <v>10</v>
      </c>
      <c r="AZ84">
        <v>50</v>
      </c>
      <c r="BA84">
        <v>0</v>
      </c>
      <c r="BB84">
        <v>0</v>
      </c>
      <c r="BC84">
        <v>0</v>
      </c>
    </row>
    <row r="85" spans="7:55">
      <c r="G85" t="s">
        <v>127</v>
      </c>
      <c r="H85" s="115">
        <v>42.900000000000013</v>
      </c>
      <c r="I85" s="88">
        <v>24.37</v>
      </c>
      <c r="J85" s="88">
        <v>2.81</v>
      </c>
      <c r="K85" s="88">
        <v>0</v>
      </c>
      <c r="L85" s="88">
        <v>6.7</v>
      </c>
      <c r="M85" s="116">
        <v>0</v>
      </c>
      <c r="N85" s="115">
        <v>107.19</v>
      </c>
      <c r="O85" s="88">
        <v>198.05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2.4700000000000002</v>
      </c>
      <c r="Y85">
        <v>0</v>
      </c>
      <c r="Z85">
        <v>23.94</v>
      </c>
      <c r="AA85">
        <v>6.99</v>
      </c>
      <c r="AB85">
        <v>0</v>
      </c>
      <c r="AC85">
        <v>15.32</v>
      </c>
      <c r="AD85">
        <v>17.71</v>
      </c>
      <c r="AE85">
        <v>6.7</v>
      </c>
      <c r="AF85">
        <v>0</v>
      </c>
      <c r="AG85">
        <v>0.39</v>
      </c>
      <c r="AH85">
        <v>0.24</v>
      </c>
      <c r="AI85">
        <v>0.35</v>
      </c>
      <c r="AJ85">
        <v>0.61</v>
      </c>
      <c r="AK85">
        <v>0.43</v>
      </c>
      <c r="AL85">
        <v>0.59</v>
      </c>
      <c r="AM85">
        <v>0.42</v>
      </c>
      <c r="AN85">
        <v>0.34</v>
      </c>
      <c r="AO85">
        <v>0.28000000000000003</v>
      </c>
      <c r="AP85">
        <v>0</v>
      </c>
      <c r="AQ85">
        <v>53.34</v>
      </c>
      <c r="AR85">
        <v>53.85</v>
      </c>
      <c r="AS85">
        <v>0</v>
      </c>
      <c r="AT85">
        <v>0</v>
      </c>
      <c r="AU85">
        <v>18.05</v>
      </c>
      <c r="AV85">
        <v>60</v>
      </c>
      <c r="AW85">
        <v>20</v>
      </c>
      <c r="AX85">
        <v>40</v>
      </c>
      <c r="AY85">
        <v>10</v>
      </c>
      <c r="AZ85">
        <v>50</v>
      </c>
      <c r="BA85">
        <v>0</v>
      </c>
      <c r="BB85">
        <v>0</v>
      </c>
      <c r="BC85">
        <v>0</v>
      </c>
    </row>
    <row r="86" spans="7:55">
      <c r="G86" t="s">
        <v>128</v>
      </c>
      <c r="H86" s="115">
        <v>42.900000000000013</v>
      </c>
      <c r="I86" s="88">
        <v>14.79</v>
      </c>
      <c r="J86" s="88">
        <v>2.81</v>
      </c>
      <c r="K86" s="88">
        <v>0</v>
      </c>
      <c r="L86" s="88">
        <v>6.7</v>
      </c>
      <c r="M86" s="116">
        <v>0</v>
      </c>
      <c r="N86" s="115">
        <v>107.19</v>
      </c>
      <c r="O86" s="88">
        <v>198.05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2.4700000000000002</v>
      </c>
      <c r="Y86">
        <v>0</v>
      </c>
      <c r="Z86">
        <v>14.36</v>
      </c>
      <c r="AA86">
        <v>6.99</v>
      </c>
      <c r="AB86">
        <v>0</v>
      </c>
      <c r="AC86">
        <v>15.32</v>
      </c>
      <c r="AD86">
        <v>17.71</v>
      </c>
      <c r="AE86">
        <v>6.7</v>
      </c>
      <c r="AF86">
        <v>0</v>
      </c>
      <c r="AG86">
        <v>0.39</v>
      </c>
      <c r="AH86">
        <v>0.24</v>
      </c>
      <c r="AI86">
        <v>0.35</v>
      </c>
      <c r="AJ86">
        <v>0.61</v>
      </c>
      <c r="AK86">
        <v>0.43</v>
      </c>
      <c r="AL86">
        <v>0.59</v>
      </c>
      <c r="AM86">
        <v>0.42</v>
      </c>
      <c r="AN86">
        <v>0.34</v>
      </c>
      <c r="AO86">
        <v>0.28000000000000003</v>
      </c>
      <c r="AP86">
        <v>0</v>
      </c>
      <c r="AQ86">
        <v>53.34</v>
      </c>
      <c r="AR86">
        <v>53.85</v>
      </c>
      <c r="AS86">
        <v>0</v>
      </c>
      <c r="AT86">
        <v>0</v>
      </c>
      <c r="AU86">
        <v>18.05</v>
      </c>
      <c r="AV86">
        <v>60</v>
      </c>
      <c r="AW86">
        <v>20</v>
      </c>
      <c r="AX86">
        <v>40</v>
      </c>
      <c r="AY86">
        <v>10</v>
      </c>
      <c r="AZ86">
        <v>50</v>
      </c>
      <c r="BA86">
        <v>0</v>
      </c>
      <c r="BB86">
        <v>0</v>
      </c>
      <c r="BC86">
        <v>0</v>
      </c>
    </row>
    <row r="87" spans="7:55">
      <c r="G87" t="s">
        <v>129</v>
      </c>
      <c r="H87" s="115">
        <v>42.930000000000014</v>
      </c>
      <c r="I87" s="88">
        <v>9.92</v>
      </c>
      <c r="J87" s="88">
        <v>2.85</v>
      </c>
      <c r="K87" s="88">
        <v>0</v>
      </c>
      <c r="L87" s="88">
        <v>6.7</v>
      </c>
      <c r="M87" s="116">
        <v>0</v>
      </c>
      <c r="N87" s="115">
        <v>107.19</v>
      </c>
      <c r="O87" s="88">
        <v>198.05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2.4700000000000002</v>
      </c>
      <c r="Y87">
        <v>0</v>
      </c>
      <c r="Z87">
        <v>9.57</v>
      </c>
      <c r="AA87">
        <v>6.99</v>
      </c>
      <c r="AB87">
        <v>0</v>
      </c>
      <c r="AC87">
        <v>15.32</v>
      </c>
      <c r="AD87">
        <v>17.71</v>
      </c>
      <c r="AE87">
        <v>6.7</v>
      </c>
      <c r="AF87">
        <v>0</v>
      </c>
      <c r="AG87">
        <v>0.42</v>
      </c>
      <c r="AH87">
        <v>0.24</v>
      </c>
      <c r="AI87">
        <v>0.35</v>
      </c>
      <c r="AJ87">
        <v>0.61</v>
      </c>
      <c r="AK87">
        <v>0.35</v>
      </c>
      <c r="AL87">
        <v>0.59</v>
      </c>
      <c r="AM87">
        <v>0.42</v>
      </c>
      <c r="AN87">
        <v>0.38</v>
      </c>
      <c r="AO87">
        <v>0.28000000000000003</v>
      </c>
      <c r="AP87">
        <v>0</v>
      </c>
      <c r="AQ87">
        <v>53.34</v>
      </c>
      <c r="AR87">
        <v>53.85</v>
      </c>
      <c r="AS87">
        <v>0</v>
      </c>
      <c r="AT87">
        <v>0</v>
      </c>
      <c r="AU87">
        <v>18.05</v>
      </c>
      <c r="AV87">
        <v>60</v>
      </c>
      <c r="AW87">
        <v>20</v>
      </c>
      <c r="AX87">
        <v>40</v>
      </c>
      <c r="AY87">
        <v>10</v>
      </c>
      <c r="AZ87">
        <v>50</v>
      </c>
      <c r="BA87">
        <v>0</v>
      </c>
      <c r="BB87">
        <v>0</v>
      </c>
      <c r="BC87">
        <v>0</v>
      </c>
    </row>
    <row r="88" spans="7:55">
      <c r="G88" t="s">
        <v>130</v>
      </c>
      <c r="H88" s="115">
        <v>42.930000000000014</v>
      </c>
      <c r="I88" s="88">
        <v>0.35</v>
      </c>
      <c r="J88" s="88">
        <v>2.85</v>
      </c>
      <c r="K88" s="88">
        <v>0</v>
      </c>
      <c r="L88" s="88">
        <v>6.7</v>
      </c>
      <c r="M88" s="116">
        <v>0</v>
      </c>
      <c r="N88" s="115">
        <v>107.19</v>
      </c>
      <c r="O88" s="88">
        <v>198.05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2.4700000000000002</v>
      </c>
      <c r="Y88">
        <v>0</v>
      </c>
      <c r="Z88">
        <v>0</v>
      </c>
      <c r="AA88">
        <v>6.99</v>
      </c>
      <c r="AB88">
        <v>0</v>
      </c>
      <c r="AC88">
        <v>15.32</v>
      </c>
      <c r="AD88">
        <v>17.71</v>
      </c>
      <c r="AE88">
        <v>6.7</v>
      </c>
      <c r="AF88">
        <v>0</v>
      </c>
      <c r="AG88">
        <v>0.42</v>
      </c>
      <c r="AH88">
        <v>0.24</v>
      </c>
      <c r="AI88">
        <v>0.35</v>
      </c>
      <c r="AJ88">
        <v>0.61</v>
      </c>
      <c r="AK88">
        <v>0.35</v>
      </c>
      <c r="AL88">
        <v>0.59</v>
      </c>
      <c r="AM88">
        <v>0.42</v>
      </c>
      <c r="AN88">
        <v>0.38</v>
      </c>
      <c r="AO88">
        <v>0.28000000000000003</v>
      </c>
      <c r="AP88">
        <v>0</v>
      </c>
      <c r="AQ88">
        <v>53.34</v>
      </c>
      <c r="AR88">
        <v>53.85</v>
      </c>
      <c r="AS88">
        <v>0</v>
      </c>
      <c r="AT88">
        <v>0</v>
      </c>
      <c r="AU88">
        <v>18.05</v>
      </c>
      <c r="AV88">
        <v>60</v>
      </c>
      <c r="AW88">
        <v>20</v>
      </c>
      <c r="AX88">
        <v>40</v>
      </c>
      <c r="AY88">
        <v>10</v>
      </c>
      <c r="AZ88">
        <v>50</v>
      </c>
      <c r="BA88">
        <v>0</v>
      </c>
      <c r="BB88">
        <v>0</v>
      </c>
      <c r="BC88">
        <v>0</v>
      </c>
    </row>
    <row r="89" spans="7:55">
      <c r="G89" t="s">
        <v>131</v>
      </c>
      <c r="H89" s="115">
        <v>42.930000000000014</v>
      </c>
      <c r="I89" s="88">
        <v>0.35</v>
      </c>
      <c r="J89" s="88">
        <v>2.85</v>
      </c>
      <c r="K89" s="88">
        <v>0</v>
      </c>
      <c r="L89" s="88">
        <v>6.7</v>
      </c>
      <c r="M89" s="116">
        <v>0</v>
      </c>
      <c r="N89" s="115">
        <v>107.19</v>
      </c>
      <c r="O89" s="88">
        <v>198.05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2.4700000000000002</v>
      </c>
      <c r="Y89">
        <v>0</v>
      </c>
      <c r="Z89">
        <v>0</v>
      </c>
      <c r="AA89">
        <v>6.99</v>
      </c>
      <c r="AB89">
        <v>0</v>
      </c>
      <c r="AC89">
        <v>15.32</v>
      </c>
      <c r="AD89">
        <v>17.71</v>
      </c>
      <c r="AE89">
        <v>6.7</v>
      </c>
      <c r="AF89">
        <v>0</v>
      </c>
      <c r="AG89">
        <v>0.42</v>
      </c>
      <c r="AH89">
        <v>0.24</v>
      </c>
      <c r="AI89">
        <v>0.35</v>
      </c>
      <c r="AJ89">
        <v>0.61</v>
      </c>
      <c r="AK89">
        <v>0.35</v>
      </c>
      <c r="AL89">
        <v>0.59</v>
      </c>
      <c r="AM89">
        <v>0.42</v>
      </c>
      <c r="AN89">
        <v>0.38</v>
      </c>
      <c r="AO89">
        <v>0.28000000000000003</v>
      </c>
      <c r="AP89">
        <v>0</v>
      </c>
      <c r="AQ89">
        <v>53.34</v>
      </c>
      <c r="AR89">
        <v>53.85</v>
      </c>
      <c r="AS89">
        <v>0</v>
      </c>
      <c r="AT89">
        <v>0</v>
      </c>
      <c r="AU89">
        <v>18.05</v>
      </c>
      <c r="AV89">
        <v>60</v>
      </c>
      <c r="AW89">
        <v>20</v>
      </c>
      <c r="AX89">
        <v>40</v>
      </c>
      <c r="AY89">
        <v>10</v>
      </c>
      <c r="AZ89">
        <v>50</v>
      </c>
      <c r="BA89">
        <v>0</v>
      </c>
      <c r="BB89">
        <v>0</v>
      </c>
      <c r="BC89">
        <v>0</v>
      </c>
    </row>
    <row r="90" spans="7:55">
      <c r="G90" t="s">
        <v>132</v>
      </c>
      <c r="H90" s="115">
        <v>42.930000000000014</v>
      </c>
      <c r="I90" s="88">
        <v>0.35</v>
      </c>
      <c r="J90" s="88">
        <v>2.85</v>
      </c>
      <c r="K90" s="88">
        <v>0</v>
      </c>
      <c r="L90" s="88">
        <v>6.7</v>
      </c>
      <c r="M90" s="116">
        <v>0</v>
      </c>
      <c r="N90" s="115">
        <v>107.19</v>
      </c>
      <c r="O90" s="88">
        <v>198.05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2.4700000000000002</v>
      </c>
      <c r="Y90">
        <v>0</v>
      </c>
      <c r="Z90">
        <v>0</v>
      </c>
      <c r="AA90">
        <v>6.99</v>
      </c>
      <c r="AB90">
        <v>0</v>
      </c>
      <c r="AC90">
        <v>15.32</v>
      </c>
      <c r="AD90">
        <v>17.71</v>
      </c>
      <c r="AE90">
        <v>6.7</v>
      </c>
      <c r="AF90">
        <v>0</v>
      </c>
      <c r="AG90">
        <v>0.42</v>
      </c>
      <c r="AH90">
        <v>0.24</v>
      </c>
      <c r="AI90">
        <v>0.35</v>
      </c>
      <c r="AJ90">
        <v>0.61</v>
      </c>
      <c r="AK90">
        <v>0.35</v>
      </c>
      <c r="AL90">
        <v>0.59</v>
      </c>
      <c r="AM90">
        <v>0.42</v>
      </c>
      <c r="AN90">
        <v>0.38</v>
      </c>
      <c r="AO90">
        <v>0.28000000000000003</v>
      </c>
      <c r="AP90">
        <v>0</v>
      </c>
      <c r="AQ90">
        <v>53.34</v>
      </c>
      <c r="AR90">
        <v>53.85</v>
      </c>
      <c r="AS90">
        <v>0</v>
      </c>
      <c r="AT90">
        <v>0</v>
      </c>
      <c r="AU90">
        <v>18.05</v>
      </c>
      <c r="AV90">
        <v>60</v>
      </c>
      <c r="AW90">
        <v>20</v>
      </c>
      <c r="AX90">
        <v>40</v>
      </c>
      <c r="AY90">
        <v>10</v>
      </c>
      <c r="AZ90">
        <v>50</v>
      </c>
      <c r="BA90">
        <v>0</v>
      </c>
      <c r="BB90">
        <v>0</v>
      </c>
      <c r="BC90">
        <v>0</v>
      </c>
    </row>
    <row r="91" spans="7:55">
      <c r="G91" t="s">
        <v>133</v>
      </c>
      <c r="H91" s="115">
        <v>42.930000000000014</v>
      </c>
      <c r="I91" s="88">
        <v>0.35</v>
      </c>
      <c r="J91" s="88">
        <v>2.75</v>
      </c>
      <c r="K91" s="88">
        <v>0</v>
      </c>
      <c r="L91" s="88">
        <v>6.7</v>
      </c>
      <c r="M91" s="116">
        <v>0</v>
      </c>
      <c r="N91" s="115">
        <v>107.19</v>
      </c>
      <c r="O91" s="88">
        <v>198.05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2.37</v>
      </c>
      <c r="Y91">
        <v>0</v>
      </c>
      <c r="Z91">
        <v>0</v>
      </c>
      <c r="AA91">
        <v>6.99</v>
      </c>
      <c r="AB91">
        <v>0</v>
      </c>
      <c r="AC91">
        <v>15.32</v>
      </c>
      <c r="AD91">
        <v>17.71</v>
      </c>
      <c r="AE91">
        <v>6.7</v>
      </c>
      <c r="AF91">
        <v>0</v>
      </c>
      <c r="AG91">
        <v>0.42</v>
      </c>
      <c r="AH91">
        <v>0.24</v>
      </c>
      <c r="AI91">
        <v>0.35</v>
      </c>
      <c r="AJ91">
        <v>0.61</v>
      </c>
      <c r="AK91">
        <v>0.35</v>
      </c>
      <c r="AL91">
        <v>0.59</v>
      </c>
      <c r="AM91">
        <v>0.42</v>
      </c>
      <c r="AN91">
        <v>0.38</v>
      </c>
      <c r="AO91">
        <v>0.28000000000000003</v>
      </c>
      <c r="AP91">
        <v>0</v>
      </c>
      <c r="AQ91">
        <v>53.34</v>
      </c>
      <c r="AR91">
        <v>53.85</v>
      </c>
      <c r="AS91">
        <v>0</v>
      </c>
      <c r="AT91">
        <v>0</v>
      </c>
      <c r="AU91">
        <v>18.05</v>
      </c>
      <c r="AV91">
        <v>60</v>
      </c>
      <c r="AW91">
        <v>20</v>
      </c>
      <c r="AX91">
        <v>40</v>
      </c>
      <c r="AY91">
        <v>10</v>
      </c>
      <c r="AZ91">
        <v>50</v>
      </c>
      <c r="BA91">
        <v>0</v>
      </c>
      <c r="BB91">
        <v>0</v>
      </c>
      <c r="BC91">
        <v>0</v>
      </c>
    </row>
    <row r="92" spans="7:55">
      <c r="G92" t="s">
        <v>134</v>
      </c>
      <c r="H92" s="115">
        <v>42.930000000000014</v>
      </c>
      <c r="I92" s="88">
        <v>0.35</v>
      </c>
      <c r="J92" s="88">
        <v>2.75</v>
      </c>
      <c r="K92" s="88">
        <v>0</v>
      </c>
      <c r="L92" s="88">
        <v>6.7</v>
      </c>
      <c r="M92" s="116">
        <v>0</v>
      </c>
      <c r="N92" s="115">
        <v>107.19</v>
      </c>
      <c r="O92" s="88">
        <v>198.05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2.37</v>
      </c>
      <c r="Y92">
        <v>0</v>
      </c>
      <c r="Z92">
        <v>0</v>
      </c>
      <c r="AA92">
        <v>6.99</v>
      </c>
      <c r="AB92">
        <v>0</v>
      </c>
      <c r="AC92">
        <v>15.32</v>
      </c>
      <c r="AD92">
        <v>17.71</v>
      </c>
      <c r="AE92">
        <v>6.7</v>
      </c>
      <c r="AF92">
        <v>0</v>
      </c>
      <c r="AG92">
        <v>0.42</v>
      </c>
      <c r="AH92">
        <v>0.24</v>
      </c>
      <c r="AI92">
        <v>0.35</v>
      </c>
      <c r="AJ92">
        <v>0.61</v>
      </c>
      <c r="AK92">
        <v>0.35</v>
      </c>
      <c r="AL92">
        <v>0.59</v>
      </c>
      <c r="AM92">
        <v>0.42</v>
      </c>
      <c r="AN92">
        <v>0.38</v>
      </c>
      <c r="AO92">
        <v>0.28000000000000003</v>
      </c>
      <c r="AP92">
        <v>0</v>
      </c>
      <c r="AQ92">
        <v>53.34</v>
      </c>
      <c r="AR92">
        <v>53.85</v>
      </c>
      <c r="AS92">
        <v>0</v>
      </c>
      <c r="AT92">
        <v>0</v>
      </c>
      <c r="AU92">
        <v>18.05</v>
      </c>
      <c r="AV92">
        <v>60</v>
      </c>
      <c r="AW92">
        <v>20</v>
      </c>
      <c r="AX92">
        <v>40</v>
      </c>
      <c r="AY92">
        <v>10</v>
      </c>
      <c r="AZ92">
        <v>50</v>
      </c>
      <c r="BA92">
        <v>0</v>
      </c>
      <c r="BB92">
        <v>0</v>
      </c>
      <c r="BC92">
        <v>0</v>
      </c>
    </row>
    <row r="93" spans="7:55">
      <c r="G93" t="s">
        <v>135</v>
      </c>
      <c r="H93" s="115">
        <v>42.930000000000014</v>
      </c>
      <c r="I93" s="88">
        <v>0.35</v>
      </c>
      <c r="J93" s="88">
        <v>2.75</v>
      </c>
      <c r="K93" s="88">
        <v>0</v>
      </c>
      <c r="L93" s="88">
        <v>6.7</v>
      </c>
      <c r="M93" s="116">
        <v>0</v>
      </c>
      <c r="N93" s="115">
        <v>107.19</v>
      </c>
      <c r="O93" s="88">
        <v>198.05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2.37</v>
      </c>
      <c r="Y93">
        <v>0</v>
      </c>
      <c r="Z93">
        <v>0</v>
      </c>
      <c r="AA93">
        <v>6.99</v>
      </c>
      <c r="AB93">
        <v>0</v>
      </c>
      <c r="AC93">
        <v>15.32</v>
      </c>
      <c r="AD93">
        <v>17.71</v>
      </c>
      <c r="AE93">
        <v>6.7</v>
      </c>
      <c r="AF93">
        <v>0</v>
      </c>
      <c r="AG93">
        <v>0.42</v>
      </c>
      <c r="AH93">
        <v>0.24</v>
      </c>
      <c r="AI93">
        <v>0.35</v>
      </c>
      <c r="AJ93">
        <v>0.61</v>
      </c>
      <c r="AK93">
        <v>0.35</v>
      </c>
      <c r="AL93">
        <v>0.59</v>
      </c>
      <c r="AM93">
        <v>0.42</v>
      </c>
      <c r="AN93">
        <v>0.38</v>
      </c>
      <c r="AO93">
        <v>0.28000000000000003</v>
      </c>
      <c r="AP93">
        <v>0</v>
      </c>
      <c r="AQ93">
        <v>53.34</v>
      </c>
      <c r="AR93">
        <v>53.85</v>
      </c>
      <c r="AS93">
        <v>0</v>
      </c>
      <c r="AT93">
        <v>0</v>
      </c>
      <c r="AU93">
        <v>18.05</v>
      </c>
      <c r="AV93">
        <v>60</v>
      </c>
      <c r="AW93">
        <v>20</v>
      </c>
      <c r="AX93">
        <v>40</v>
      </c>
      <c r="AY93">
        <v>10</v>
      </c>
      <c r="AZ93">
        <v>50</v>
      </c>
      <c r="BA93">
        <v>0</v>
      </c>
      <c r="BB93">
        <v>0</v>
      </c>
      <c r="BC93">
        <v>0</v>
      </c>
    </row>
    <row r="94" spans="7:55">
      <c r="G94" t="s">
        <v>136</v>
      </c>
      <c r="H94" s="115">
        <v>42.930000000000014</v>
      </c>
      <c r="I94" s="88">
        <v>0.35</v>
      </c>
      <c r="J94" s="88">
        <v>2.75</v>
      </c>
      <c r="K94" s="88">
        <v>0</v>
      </c>
      <c r="L94" s="88">
        <v>6.7</v>
      </c>
      <c r="M94" s="116">
        <v>0</v>
      </c>
      <c r="N94" s="115">
        <v>107.19</v>
      </c>
      <c r="O94" s="88">
        <v>198.05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2.37</v>
      </c>
      <c r="Y94">
        <v>0</v>
      </c>
      <c r="Z94">
        <v>0</v>
      </c>
      <c r="AA94">
        <v>6.99</v>
      </c>
      <c r="AB94">
        <v>0</v>
      </c>
      <c r="AC94">
        <v>15.32</v>
      </c>
      <c r="AD94">
        <v>17.71</v>
      </c>
      <c r="AE94">
        <v>6.7</v>
      </c>
      <c r="AF94">
        <v>0</v>
      </c>
      <c r="AG94">
        <v>0.42</v>
      </c>
      <c r="AH94">
        <v>0.24</v>
      </c>
      <c r="AI94">
        <v>0.35</v>
      </c>
      <c r="AJ94">
        <v>0.61</v>
      </c>
      <c r="AK94">
        <v>0.35</v>
      </c>
      <c r="AL94">
        <v>0.59</v>
      </c>
      <c r="AM94">
        <v>0.42</v>
      </c>
      <c r="AN94">
        <v>0.38</v>
      </c>
      <c r="AO94">
        <v>0.28000000000000003</v>
      </c>
      <c r="AP94">
        <v>0</v>
      </c>
      <c r="AQ94">
        <v>53.34</v>
      </c>
      <c r="AR94">
        <v>53.85</v>
      </c>
      <c r="AS94">
        <v>0</v>
      </c>
      <c r="AT94">
        <v>0</v>
      </c>
      <c r="AU94">
        <v>18.05</v>
      </c>
      <c r="AV94">
        <v>60</v>
      </c>
      <c r="AW94">
        <v>20</v>
      </c>
      <c r="AX94">
        <v>40</v>
      </c>
      <c r="AY94">
        <v>10</v>
      </c>
      <c r="AZ94">
        <v>50</v>
      </c>
      <c r="BA94">
        <v>0</v>
      </c>
      <c r="BB94">
        <v>0</v>
      </c>
      <c r="BC94">
        <v>0</v>
      </c>
    </row>
    <row r="95" spans="7:55">
      <c r="G95" t="s">
        <v>137</v>
      </c>
      <c r="H95" s="115">
        <v>2.9099999999999993</v>
      </c>
      <c r="I95" s="88">
        <v>0.35</v>
      </c>
      <c r="J95" s="88">
        <v>2.75</v>
      </c>
      <c r="K95" s="88">
        <v>0</v>
      </c>
      <c r="L95" s="88">
        <v>6.7</v>
      </c>
      <c r="M95" s="116">
        <v>0</v>
      </c>
      <c r="N95" s="115">
        <v>107.19</v>
      </c>
      <c r="O95" s="88">
        <v>198.05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2.37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6.7</v>
      </c>
      <c r="AF95">
        <v>0</v>
      </c>
      <c r="AG95">
        <v>0.42</v>
      </c>
      <c r="AH95">
        <v>0.24</v>
      </c>
      <c r="AI95">
        <v>0.35</v>
      </c>
      <c r="AJ95">
        <v>0.61</v>
      </c>
      <c r="AK95">
        <v>0.35</v>
      </c>
      <c r="AL95">
        <v>0.59</v>
      </c>
      <c r="AM95">
        <v>0.42</v>
      </c>
      <c r="AN95">
        <v>0.38</v>
      </c>
      <c r="AO95">
        <v>0.28000000000000003</v>
      </c>
      <c r="AP95">
        <v>0</v>
      </c>
      <c r="AQ95">
        <v>53.34</v>
      </c>
      <c r="AR95">
        <v>53.85</v>
      </c>
      <c r="AS95">
        <v>0</v>
      </c>
      <c r="AT95">
        <v>0</v>
      </c>
      <c r="AU95">
        <v>18.05</v>
      </c>
      <c r="AV95">
        <v>60</v>
      </c>
      <c r="AW95">
        <v>20</v>
      </c>
      <c r="AX95">
        <v>40</v>
      </c>
      <c r="AY95">
        <v>10</v>
      </c>
      <c r="AZ95">
        <v>50</v>
      </c>
      <c r="BA95">
        <v>0</v>
      </c>
      <c r="BB95">
        <v>0</v>
      </c>
      <c r="BC95">
        <v>0</v>
      </c>
    </row>
    <row r="96" spans="7:55">
      <c r="G96" t="s">
        <v>138</v>
      </c>
      <c r="H96" s="115">
        <v>2.9099999999999993</v>
      </c>
      <c r="I96" s="88">
        <v>0.35</v>
      </c>
      <c r="J96" s="88">
        <v>2.75</v>
      </c>
      <c r="K96" s="88">
        <v>0</v>
      </c>
      <c r="L96" s="88">
        <v>6.7</v>
      </c>
      <c r="M96" s="116">
        <v>0</v>
      </c>
      <c r="N96" s="115">
        <v>107.19</v>
      </c>
      <c r="O96" s="88">
        <v>198.05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2.37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6.7</v>
      </c>
      <c r="AF96">
        <v>0</v>
      </c>
      <c r="AG96">
        <v>0.42</v>
      </c>
      <c r="AH96">
        <v>0.24</v>
      </c>
      <c r="AI96">
        <v>0.35</v>
      </c>
      <c r="AJ96">
        <v>0.61</v>
      </c>
      <c r="AK96">
        <v>0.35</v>
      </c>
      <c r="AL96">
        <v>0.59</v>
      </c>
      <c r="AM96">
        <v>0.42</v>
      </c>
      <c r="AN96">
        <v>0.38</v>
      </c>
      <c r="AO96">
        <v>0.28000000000000003</v>
      </c>
      <c r="AP96">
        <v>0</v>
      </c>
      <c r="AQ96">
        <v>53.34</v>
      </c>
      <c r="AR96">
        <v>53.85</v>
      </c>
      <c r="AS96">
        <v>0</v>
      </c>
      <c r="AT96">
        <v>0</v>
      </c>
      <c r="AU96">
        <v>18.05</v>
      </c>
      <c r="AV96">
        <v>60</v>
      </c>
      <c r="AW96">
        <v>20</v>
      </c>
      <c r="AX96">
        <v>40</v>
      </c>
      <c r="AY96">
        <v>10</v>
      </c>
      <c r="AZ96">
        <v>50</v>
      </c>
      <c r="BA96">
        <v>0</v>
      </c>
      <c r="BB96">
        <v>0</v>
      </c>
      <c r="BC96">
        <v>0</v>
      </c>
    </row>
    <row r="97" spans="1:133">
      <c r="G97" t="s">
        <v>139</v>
      </c>
      <c r="H97" s="115">
        <v>2.9099999999999993</v>
      </c>
      <c r="I97" s="88">
        <v>0.35</v>
      </c>
      <c r="J97" s="88">
        <v>2.75</v>
      </c>
      <c r="K97" s="88">
        <v>0</v>
      </c>
      <c r="L97" s="88">
        <v>6.7</v>
      </c>
      <c r="M97" s="116">
        <v>0</v>
      </c>
      <c r="N97" s="115">
        <v>107.19</v>
      </c>
      <c r="O97" s="88">
        <v>198.05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2.37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6.7</v>
      </c>
      <c r="AF97">
        <v>0</v>
      </c>
      <c r="AG97">
        <v>0.42</v>
      </c>
      <c r="AH97">
        <v>0.24</v>
      </c>
      <c r="AI97">
        <v>0.35</v>
      </c>
      <c r="AJ97">
        <v>0.61</v>
      </c>
      <c r="AK97">
        <v>0.35</v>
      </c>
      <c r="AL97">
        <v>0.59</v>
      </c>
      <c r="AM97">
        <v>0.42</v>
      </c>
      <c r="AN97">
        <v>0.38</v>
      </c>
      <c r="AO97">
        <v>0.28000000000000003</v>
      </c>
      <c r="AP97">
        <v>0</v>
      </c>
      <c r="AQ97">
        <v>53.34</v>
      </c>
      <c r="AR97">
        <v>53.85</v>
      </c>
      <c r="AS97">
        <v>0</v>
      </c>
      <c r="AT97">
        <v>0</v>
      </c>
      <c r="AU97">
        <v>18.05</v>
      </c>
      <c r="AV97">
        <v>60</v>
      </c>
      <c r="AW97">
        <v>20</v>
      </c>
      <c r="AX97">
        <v>40</v>
      </c>
      <c r="AY97">
        <v>10</v>
      </c>
      <c r="AZ97">
        <v>50</v>
      </c>
      <c r="BA97">
        <v>0</v>
      </c>
      <c r="BB97">
        <v>0</v>
      </c>
      <c r="BC97">
        <v>0</v>
      </c>
    </row>
    <row r="98" spans="1:133">
      <c r="G98" t="s">
        <v>140</v>
      </c>
      <c r="H98" s="115">
        <v>2.9099999999999993</v>
      </c>
      <c r="I98" s="88">
        <v>0.35</v>
      </c>
      <c r="J98" s="88">
        <v>2.75</v>
      </c>
      <c r="K98" s="88">
        <v>0</v>
      </c>
      <c r="L98" s="88">
        <v>6.7</v>
      </c>
      <c r="M98" s="116">
        <v>0</v>
      </c>
      <c r="N98" s="115">
        <v>107.19</v>
      </c>
      <c r="O98" s="88">
        <v>198.05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2.37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6.7</v>
      </c>
      <c r="AF98">
        <v>0</v>
      </c>
      <c r="AG98">
        <v>0.42</v>
      </c>
      <c r="AH98">
        <v>0.24</v>
      </c>
      <c r="AI98">
        <v>0.35</v>
      </c>
      <c r="AJ98">
        <v>0.61</v>
      </c>
      <c r="AK98">
        <v>0.35</v>
      </c>
      <c r="AL98">
        <v>0.59</v>
      </c>
      <c r="AM98">
        <v>0.42</v>
      </c>
      <c r="AN98">
        <v>0.38</v>
      </c>
      <c r="AO98">
        <v>0.28000000000000003</v>
      </c>
      <c r="AP98">
        <v>0</v>
      </c>
      <c r="AQ98">
        <v>53.34</v>
      </c>
      <c r="AR98">
        <v>53.85</v>
      </c>
      <c r="AS98">
        <v>0</v>
      </c>
      <c r="AT98">
        <v>0</v>
      </c>
      <c r="AU98">
        <v>18.05</v>
      </c>
      <c r="AV98">
        <v>60</v>
      </c>
      <c r="AW98">
        <v>20</v>
      </c>
      <c r="AX98">
        <v>40</v>
      </c>
      <c r="AY98">
        <v>10</v>
      </c>
      <c r="AZ98">
        <v>50</v>
      </c>
      <c r="BA98">
        <v>0</v>
      </c>
      <c r="BB98">
        <v>0</v>
      </c>
      <c r="B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3.9888250000000012</v>
      </c>
      <c r="I99" s="111">
        <f t="shared" ref="I99:BU99" si="1">SUM(I3:I98)/4000</f>
        <v>1.3455475000000008</v>
      </c>
      <c r="J99" s="111">
        <f t="shared" si="1"/>
        <v>6.7360000000000045E-2</v>
      </c>
      <c r="K99" s="111">
        <f t="shared" si="1"/>
        <v>0</v>
      </c>
      <c r="L99" s="111">
        <f t="shared" si="1"/>
        <v>0.20254750000000027</v>
      </c>
      <c r="M99" s="111">
        <f t="shared" si="1"/>
        <v>0</v>
      </c>
      <c r="N99" s="110">
        <f t="shared" si="1"/>
        <v>4.0617599999999987</v>
      </c>
      <c r="O99" s="111">
        <f t="shared" si="1"/>
        <v>5.6280000000000019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0.36574000000000018</v>
      </c>
      <c r="X99">
        <f t="shared" si="1"/>
        <v>5.868000000000001E-2</v>
      </c>
      <c r="Y99">
        <f t="shared" si="1"/>
        <v>0.20682000000000003</v>
      </c>
      <c r="Z99">
        <f t="shared" si="1"/>
        <v>0.94423249999999992</v>
      </c>
      <c r="AA99">
        <f t="shared" si="1"/>
        <v>0.11184000000000009</v>
      </c>
      <c r="AB99">
        <f t="shared" si="1"/>
        <v>0.16657999999999998</v>
      </c>
      <c r="AC99">
        <f t="shared" si="1"/>
        <v>0.24512000000000034</v>
      </c>
      <c r="AD99">
        <f t="shared" si="1"/>
        <v>0.28336000000000022</v>
      </c>
      <c r="AE99">
        <f t="shared" si="1"/>
        <v>0.16080000000000008</v>
      </c>
      <c r="AF99">
        <f t="shared" si="1"/>
        <v>0.84250999999999932</v>
      </c>
      <c r="AG99">
        <f t="shared" si="1"/>
        <v>9.0500000000000077E-3</v>
      </c>
      <c r="AH99">
        <f t="shared" si="1"/>
        <v>5.5599999999999972E-3</v>
      </c>
      <c r="AI99">
        <f t="shared" si="1"/>
        <v>8.2399999999999904E-3</v>
      </c>
      <c r="AJ99">
        <f t="shared" si="1"/>
        <v>1.4340000000000009E-2</v>
      </c>
      <c r="AK99">
        <f t="shared" si="1"/>
        <v>9.7400000000000125E-3</v>
      </c>
      <c r="AL99">
        <f t="shared" si="1"/>
        <v>1.3720000000000003E-2</v>
      </c>
      <c r="AM99">
        <f t="shared" si="1"/>
        <v>1.0939999999999998E-2</v>
      </c>
      <c r="AN99">
        <f t="shared" si="1"/>
        <v>8.6800000000000037E-3</v>
      </c>
      <c r="AO99">
        <f t="shared" si="1"/>
        <v>7.2200000000000007E-3</v>
      </c>
      <c r="AP99">
        <f t="shared" si="1"/>
        <v>0.78411000000000008</v>
      </c>
      <c r="AQ99">
        <f t="shared" si="1"/>
        <v>0.32004000000000005</v>
      </c>
      <c r="AR99">
        <f t="shared" si="1"/>
        <v>1.2924000000000004</v>
      </c>
      <c r="AS99">
        <f t="shared" si="1"/>
        <v>2.4493199999999997</v>
      </c>
      <c r="AT99">
        <f t="shared" si="1"/>
        <v>0.87480000000000069</v>
      </c>
      <c r="AU99">
        <f t="shared" si="1"/>
        <v>0.43319999999999931</v>
      </c>
      <c r="AV99">
        <f t="shared" si="1"/>
        <v>1.44</v>
      </c>
      <c r="AW99">
        <f t="shared" si="1"/>
        <v>0.48</v>
      </c>
      <c r="AX99">
        <f t="shared" si="1"/>
        <v>0.96</v>
      </c>
      <c r="AY99">
        <f t="shared" si="1"/>
        <v>0.24</v>
      </c>
      <c r="AZ99">
        <f t="shared" si="1"/>
        <v>1.2</v>
      </c>
      <c r="BA99">
        <f t="shared" si="1"/>
        <v>4.1747499999999993E-2</v>
      </c>
      <c r="BB99">
        <f t="shared" si="1"/>
        <v>0.91367500000000024</v>
      </c>
      <c r="BC99">
        <f t="shared" si="1"/>
        <v>0.39157500000000006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2023-02-02T10:14:49Z</dcterms:modified>
</cp:coreProperties>
</file>